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rientation\Formulaires de choix\EXCEL OPTIONS' SHEETS 2024-2025\"/>
    </mc:Choice>
  </mc:AlternateContent>
  <xr:revisionPtr revIDLastSave="0" documentId="13_ncr:1_{3230AD59-D94D-4EDA-B26C-A23FFEC6EE72}" xr6:coauthVersionLast="36" xr6:coauthVersionMax="36" xr10:uidLastSave="{00000000-0000-0000-0000-000000000000}"/>
  <bookViews>
    <workbookView xWindow="0" yWindow="0" windowWidth="28800" windowHeight="12105" activeTab="2" xr2:uid="{5D9463B9-5C75-4923-A754-BC95FF5959F3}"/>
  </bookViews>
  <sheets>
    <sheet name="DE" sheetId="2" r:id="rId1"/>
    <sheet name="EN" sheetId="3" r:id="rId2"/>
    <sheet name="FR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G22" i="1" l="1"/>
  <c r="G22" i="3" l="1"/>
  <c r="D11" i="2" l="1"/>
  <c r="D11" i="1" l="1"/>
  <c r="G24" i="3" l="1"/>
  <c r="G23" i="3"/>
  <c r="J11" i="3"/>
  <c r="G11" i="3"/>
  <c r="D11" i="3"/>
  <c r="M10" i="3"/>
  <c r="M27" i="3" s="1"/>
  <c r="J10" i="3"/>
  <c r="G10" i="3"/>
  <c r="G24" i="2"/>
  <c r="G23" i="2"/>
  <c r="G22" i="2"/>
  <c r="J11" i="2"/>
  <c r="G11" i="2"/>
  <c r="M10" i="2"/>
  <c r="M27" i="2" s="1"/>
  <c r="J10" i="2"/>
  <c r="G10" i="2"/>
  <c r="D10" i="2"/>
  <c r="D27" i="2" s="1"/>
  <c r="J27" i="2" l="1"/>
  <c r="D27" i="3"/>
  <c r="J27" i="3"/>
  <c r="G27" i="3"/>
  <c r="G27" i="2"/>
  <c r="J28" i="2" s="1"/>
  <c r="M28" i="2" s="1"/>
  <c r="D10" i="1"/>
  <c r="D27" i="1" s="1"/>
  <c r="J28" i="3" l="1"/>
  <c r="M28" i="3" s="1"/>
  <c r="G23" i="1"/>
  <c r="G24" i="1"/>
  <c r="J11" i="1" l="1"/>
  <c r="J10" i="1"/>
  <c r="G11" i="1"/>
  <c r="G10" i="1"/>
  <c r="M10" i="1" l="1"/>
  <c r="M27" i="1" l="1"/>
  <c r="J27" i="1"/>
  <c r="G27" i="1"/>
  <c r="J28" i="1" l="1"/>
  <c r="M28" i="1" s="1"/>
</calcChain>
</file>

<file path=xl/sharedStrings.xml><?xml version="1.0" encoding="utf-8"?>
<sst xmlns="http://schemas.openxmlformats.org/spreadsheetml/2006/main" count="357" uniqueCount="260">
  <si>
    <r>
      <t>Langue I</t>
    </r>
    <r>
      <rPr>
        <vertAlign val="superscript"/>
        <sz val="11"/>
        <color theme="1"/>
        <rFont val="Calibri"/>
        <family val="2"/>
        <scheme val="minor"/>
      </rPr>
      <t>*1,2</t>
    </r>
  </si>
  <si>
    <r>
      <t>Langue II</t>
    </r>
    <r>
      <rPr>
        <vertAlign val="superscript"/>
        <sz val="11"/>
        <color theme="1"/>
        <rFont val="Calibri"/>
        <family val="2"/>
        <scheme val="minor"/>
      </rPr>
      <t>*1,2</t>
    </r>
  </si>
  <si>
    <t>Éducation physique</t>
  </si>
  <si>
    <r>
      <t>Langue III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</si>
  <si>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Langue IV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</si>
  <si>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Langue I approfondie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</si>
  <si>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Langue II approfondie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</si>
  <si>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Langue V</t>
    </r>
    <r>
      <rPr>
        <vertAlign val="superscript"/>
        <sz val="11"/>
        <color theme="1"/>
        <rFont val="Calibri"/>
        <family val="2"/>
        <scheme val="minor"/>
      </rPr>
      <t>*2,9</t>
    </r>
  </si>
  <si>
    <t>Périodes 
par semaine</t>
  </si>
  <si>
    <t>*1 Choisir les langues I et II étudiées en S5</t>
  </si>
  <si>
    <t>*3 Obligatoire si aucune matière scientifique choisie dans colonne 2</t>
  </si>
  <si>
    <t>*4 Obligatoire si pas choisie dans la colonne 2</t>
  </si>
  <si>
    <t xml:space="preserve">*5 Enseignée dans la Langue II </t>
  </si>
  <si>
    <t>*6 Ne peut être choisie qu'en plus de Maths 5 périodes</t>
  </si>
  <si>
    <t>*7 Ne peut pas être choisie si l'option à 4 périodes l'a déjà été</t>
  </si>
  <si>
    <t>*8 Ne peut être choisie qu'avec l'option correspondante à 4 périodes</t>
  </si>
  <si>
    <t>*9 Ne peut être choisie que si elle n'a jamais été étudiée auparavant</t>
  </si>
  <si>
    <t>LIII, LIV et LV: IT, ES, PT, FR, EN ou DE (Russe possible uniquement en LV)</t>
  </si>
  <si>
    <t>Total colonne 3 (0, 3 ou 6) =</t>
  </si>
  <si>
    <t>Total colonne 2 (8, 12 ou 16) =</t>
  </si>
  <si>
    <t>Total colonne 4 (0, 2, 4 ou 6) =</t>
  </si>
  <si>
    <t>German / Deutsch / Allemand</t>
  </si>
  <si>
    <t>English / Englisch / Anglais</t>
  </si>
  <si>
    <t>French / Französisch / Français</t>
  </si>
  <si>
    <t>Spanish / Spanisch / Espagnol</t>
  </si>
  <si>
    <t>Italian / Italienisch / Italien</t>
  </si>
  <si>
    <t>Portuguese / Portugiesisch / Portugais</t>
  </si>
  <si>
    <t>Polish / Polnisch / Polonais</t>
  </si>
  <si>
    <t>Hungarian / Ungarisch / Hongrois</t>
  </si>
  <si>
    <t>Bulgarian / Bulgarisch / Bulgare</t>
  </si>
  <si>
    <t>Croatian / Kroatisch / Croate</t>
  </si>
  <si>
    <t>Czech / Tschechisch / Tchèque</t>
  </si>
  <si>
    <t>Danish / Dänisch / Danois</t>
  </si>
  <si>
    <t>Dutch / Niederländisch / Néerlandais</t>
  </si>
  <si>
    <t>Estonian / Estnisch / Estonien</t>
  </si>
  <si>
    <t>Finnish / Finnisch / Finnois</t>
  </si>
  <si>
    <t>Greek / Griechisch / Grec</t>
  </si>
  <si>
    <t>Latvian / Lettisch / Letton</t>
  </si>
  <si>
    <t>Lithuanian / Litauisch / Lituanien</t>
  </si>
  <si>
    <t>Romanian / Rumänisch / Roumain</t>
  </si>
  <si>
    <t>Slovak / Slowakisch / Slovaque</t>
  </si>
  <si>
    <t>Russian / Russisch / Russe</t>
  </si>
  <si>
    <t>Matières obligatoires</t>
  </si>
  <si>
    <t>Options à 4 périodes (au moins 2)</t>
  </si>
  <si>
    <t>Options d'approfondissement</t>
  </si>
  <si>
    <t>Options complémentaires</t>
  </si>
  <si>
    <t>Colonne 1</t>
  </si>
  <si>
    <t>Colonne 2</t>
  </si>
  <si>
    <t>Colonne 3</t>
  </si>
  <si>
    <t>Colonne 4</t>
  </si>
  <si>
    <t>Classe actuelle :</t>
  </si>
  <si>
    <t>S5DE</t>
  </si>
  <si>
    <t>S5EN</t>
  </si>
  <si>
    <t>S5FR</t>
  </si>
  <si>
    <t>Autre</t>
  </si>
  <si>
    <t>NOM DE FAMILLE :</t>
  </si>
  <si>
    <t>Prénom :</t>
  </si>
  <si>
    <t>NACHNAME:</t>
  </si>
  <si>
    <t>Vorname:</t>
  </si>
  <si>
    <t>Aktuelle Klasse:</t>
  </si>
  <si>
    <t>Spalte 1</t>
  </si>
  <si>
    <t>Spalte 2</t>
  </si>
  <si>
    <t>Spalte 3</t>
  </si>
  <si>
    <t>Spalte 4</t>
  </si>
  <si>
    <t>Pflichtfächer</t>
  </si>
  <si>
    <t>4-stündige Wahlfächer (mindestens 2)</t>
  </si>
  <si>
    <t>Unterrichtsstunden pro Woche</t>
  </si>
  <si>
    <t>Vertiefungsfächer</t>
  </si>
  <si>
    <t>Ergänzungsfächer</t>
  </si>
  <si>
    <r>
      <t>Sprache I</t>
    </r>
    <r>
      <rPr>
        <vertAlign val="superscript"/>
        <sz val="11"/>
        <color theme="1"/>
        <rFont val="Calibri"/>
        <family val="2"/>
        <scheme val="minor"/>
      </rPr>
      <t>*1,2</t>
    </r>
  </si>
  <si>
    <r>
      <t>Sprache II</t>
    </r>
    <r>
      <rPr>
        <vertAlign val="superscript"/>
        <sz val="11"/>
        <color theme="1"/>
        <rFont val="Calibri"/>
        <family val="2"/>
        <scheme val="minor"/>
      </rPr>
      <t>*1,2</t>
    </r>
  </si>
  <si>
    <r>
      <t>Sprache III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</si>
  <si>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Sprache IV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</si>
  <si>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Sprache V</t>
    </r>
    <r>
      <rPr>
        <vertAlign val="superscript"/>
        <sz val="11"/>
        <color theme="1"/>
        <rFont val="Calibri"/>
        <family val="2"/>
        <scheme val="minor"/>
      </rPr>
      <t>*2,9</t>
    </r>
  </si>
  <si>
    <r>
      <t>Vertiefungskurs Sprache 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</si>
  <si>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Vertiefungskurs Sprache II</t>
    </r>
    <r>
      <rPr>
        <vertAlign val="superscript"/>
        <sz val="11"/>
        <color theme="1"/>
        <rFont val="Calibri"/>
        <family val="2"/>
        <scheme val="minor"/>
      </rPr>
      <t>*2</t>
    </r>
  </si>
  <si>
    <t>Catholique</t>
  </si>
  <si>
    <t>Protestante</t>
  </si>
  <si>
    <t>Morale</t>
  </si>
  <si>
    <t>Katholische</t>
  </si>
  <si>
    <t>Evangelische</t>
  </si>
  <si>
    <t>Ethik</t>
  </si>
  <si>
    <t>Catholic</t>
  </si>
  <si>
    <t>Protestant</t>
  </si>
  <si>
    <t>Total Spalte 2 (8, 12 oder 16) =</t>
  </si>
  <si>
    <t>Total Spalte 3 (0, 3 oder 6) =</t>
  </si>
  <si>
    <t>Total Spalte 4 (0, 2, 4 oder 6) =</t>
  </si>
  <si>
    <t>Leibeserziehung</t>
  </si>
  <si>
    <t>*1 Die bereits in S5 unterrichtete Sprachen I und II wählen</t>
  </si>
  <si>
    <t>*3 Pflichtfach, wenn keine Naturwissenschaft in Spalte 2 gewählt wurde</t>
  </si>
  <si>
    <t>*4 Pflichtfach, wenn nicht in Spalte 2 gewählt wurde</t>
  </si>
  <si>
    <t>*5 In der Sprache II unterrichtet</t>
  </si>
  <si>
    <t>*6 Kann nur zusammen mit Mathe 5 in Spalte 1 gewählt werden</t>
  </si>
  <si>
    <t>*7 Nicht erlaubt, wenn in Spalte 2 gewählt wurde</t>
  </si>
  <si>
    <t>*8 Kann nur mit dem entsprechenden 4-stündigen Kurs gewählt werden</t>
  </si>
  <si>
    <t>*9 Kann nur ausgewählt werden, wenn noch nie unterrichtet wurde</t>
  </si>
  <si>
    <t>LIII, LIV et LV: IT, ES, PT, FR, EN oder DE (Russisch möglich nur als LV)</t>
  </si>
  <si>
    <r>
      <t>Geographie 4-st. (in LII)</t>
    </r>
    <r>
      <rPr>
        <vertAlign val="superscript"/>
        <sz val="11"/>
        <color theme="1"/>
        <rFont val="Calibri"/>
        <family val="2"/>
        <scheme val="minor"/>
      </rPr>
      <t>*5</t>
    </r>
  </si>
  <si>
    <r>
      <t>Geschichte 4-st. (in LII)</t>
    </r>
    <r>
      <rPr>
        <vertAlign val="superscript"/>
        <sz val="11"/>
        <color theme="1"/>
        <rFont val="Calibri"/>
        <family val="2"/>
        <scheme val="minor"/>
      </rPr>
      <t>*5</t>
    </r>
  </si>
  <si>
    <t>Philosophie 4-st.</t>
  </si>
  <si>
    <t>SURNAME:</t>
  </si>
  <si>
    <t>First name:</t>
  </si>
  <si>
    <t>Current class:</t>
  </si>
  <si>
    <t>Column 1</t>
  </si>
  <si>
    <t>Column 4</t>
  </si>
  <si>
    <t>Column 3</t>
  </si>
  <si>
    <t>Column 2</t>
  </si>
  <si>
    <t>Compulsory subjects</t>
  </si>
  <si>
    <t>4-Period Options (at least 2)</t>
  </si>
  <si>
    <t>Advanced Options</t>
  </si>
  <si>
    <t>Complementary Subjects</t>
  </si>
  <si>
    <t>Periods per week</t>
  </si>
  <si>
    <r>
      <t>Language I</t>
    </r>
    <r>
      <rPr>
        <vertAlign val="superscript"/>
        <sz val="11"/>
        <color theme="1"/>
        <rFont val="Calibri"/>
        <family val="2"/>
        <scheme val="minor"/>
      </rPr>
      <t>*1,2</t>
    </r>
  </si>
  <si>
    <r>
      <t>Language II</t>
    </r>
    <r>
      <rPr>
        <vertAlign val="superscript"/>
        <sz val="11"/>
        <color theme="1"/>
        <rFont val="Calibri"/>
        <family val="2"/>
        <scheme val="minor"/>
      </rPr>
      <t>*1,2</t>
    </r>
  </si>
  <si>
    <r>
      <t>Language III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</si>
  <si>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Language IV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</si>
  <si>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Advanced Language 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</si>
  <si>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Advanced Language II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</si>
  <si>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Language V</t>
    </r>
    <r>
      <rPr>
        <vertAlign val="superscript"/>
        <sz val="11"/>
        <color theme="1"/>
        <rFont val="Calibri"/>
        <family val="2"/>
        <scheme val="minor"/>
      </rPr>
      <t>*2,9</t>
    </r>
  </si>
  <si>
    <t>Physical education</t>
  </si>
  <si>
    <t>Total column 2 (8, 12 or 16) =</t>
  </si>
  <si>
    <t>Total column 3 (0, 3 or 6) =</t>
  </si>
  <si>
    <t>Total column 4 (0, 2, 4 or 6) =</t>
  </si>
  <si>
    <t>*1 Choose the Languages I and II already taught in S5</t>
  </si>
  <si>
    <t>*3 Compulsory if no science subject is chosen in Column 2</t>
  </si>
  <si>
    <t>*4 Compulsory if not chosen in Column 2</t>
  </si>
  <si>
    <t>*6 May only be taken in conjunction with the 5-Period option</t>
  </si>
  <si>
    <t>*7 May not be taken if the 4-Period option has been chosen</t>
  </si>
  <si>
    <t>*8 May only be taken in conjunction with the 4-Period option</t>
  </si>
  <si>
    <t>*9 Language 5 may only be taken if it has not been studied before</t>
  </si>
  <si>
    <t>LIII, LIV and LV: IT, ES, PT, FR, EN or DE (Russian possible only as LV)</t>
  </si>
  <si>
    <t>Ethics</t>
  </si>
  <si>
    <r>
      <t>Géographie 4p (en LII)</t>
    </r>
    <r>
      <rPr>
        <vertAlign val="superscript"/>
        <sz val="11"/>
        <color theme="1"/>
        <rFont val="Calibri"/>
        <family val="2"/>
        <scheme val="minor"/>
      </rPr>
      <t>*5</t>
    </r>
  </si>
  <si>
    <r>
      <t>Histoire 4p (en LII)</t>
    </r>
    <r>
      <rPr>
        <vertAlign val="superscript"/>
        <sz val="11"/>
        <color theme="1"/>
        <rFont val="Calibri"/>
        <family val="2"/>
        <scheme val="minor"/>
      </rPr>
      <t>*5</t>
    </r>
  </si>
  <si>
    <t>Philosophie 4p</t>
  </si>
  <si>
    <r>
      <t>Géographie 2p (en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</si>
  <si>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Histoire 2p (en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</si>
  <si>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Philosophie 2p</t>
    </r>
    <r>
      <rPr>
        <vertAlign val="superscript"/>
        <sz val="11"/>
        <color theme="1"/>
        <rFont val="Calibri"/>
        <family val="2"/>
        <scheme val="minor"/>
      </rPr>
      <t>*2,4</t>
    </r>
  </si>
  <si>
    <t>*2 Choisir dans le menu déroulant</t>
  </si>
  <si>
    <t>*2 Im Dropdown-Menü wählen</t>
  </si>
  <si>
    <t>*2 Choose from the drop-down menu</t>
  </si>
  <si>
    <r>
      <t>Mathématiques</t>
    </r>
    <r>
      <rPr>
        <vertAlign val="superscript"/>
        <sz val="11"/>
        <color theme="1"/>
        <rFont val="Calibri"/>
        <family val="2"/>
        <scheme val="minor"/>
      </rPr>
      <t>*2</t>
    </r>
    <r>
      <rPr>
        <sz val="11"/>
        <color theme="1"/>
        <rFont val="Calibri"/>
        <family val="2"/>
        <scheme val="minor"/>
      </rPr>
      <t xml:space="preserve"> (3p ou 5p)</t>
    </r>
  </si>
  <si>
    <r>
      <t>Latin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</si>
  <si>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Économie (en LII)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</si>
  <si>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Éducation artistique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</si>
  <si>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Éducation musicale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</si>
  <si>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Chimie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</si>
  <si>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Physique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</si>
  <si>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Mathématiques approfondies</t>
    </r>
    <r>
      <rPr>
        <vertAlign val="superscript"/>
        <sz val="11"/>
        <color theme="1"/>
        <rFont val="Calibri"/>
        <family val="2"/>
        <scheme val="minor"/>
      </rPr>
      <t>*2,6</t>
    </r>
  </si>
  <si>
    <r>
      <t>Développement durable et citoyenneté active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</si>
  <si>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Introduction à l'économie</t>
    </r>
    <r>
      <rPr>
        <vertAlign val="superscript"/>
        <sz val="11"/>
        <color theme="1"/>
        <rFont val="Calibri"/>
        <family val="2"/>
        <scheme val="minor"/>
      </rPr>
      <t>*2,7</t>
    </r>
    <r>
      <rPr>
        <sz val="11"/>
        <color theme="1"/>
        <rFont val="Calibri"/>
        <family val="2"/>
        <scheme val="minor"/>
      </rPr>
      <t xml:space="preserve"> (en EN)</t>
    </r>
  </si>
  <si>
    <r>
      <t>Éducation artistique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</si>
  <si>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Éducation musicale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</si>
  <si>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Labo Biologie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</si>
  <si>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Labo Chimie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</si>
  <si>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Labo Physique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</si>
  <si>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Politique / Sociologie (en DE)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</si>
  <si>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Théâtre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</si>
  <si>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ICT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</si>
  <si>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Sport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</si>
  <si>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Mathematik</t>
    </r>
    <r>
      <rPr>
        <vertAlign val="superscript"/>
        <sz val="11"/>
        <color theme="1"/>
        <rFont val="Calibri"/>
        <family val="2"/>
        <scheme val="minor"/>
      </rPr>
      <t>*2</t>
    </r>
    <r>
      <rPr>
        <sz val="11"/>
        <color theme="1"/>
        <rFont val="Calibri"/>
        <family val="2"/>
        <scheme val="minor"/>
      </rPr>
      <t xml:space="preserve"> (3-st. oder 5-st.)</t>
    </r>
  </si>
  <si>
    <r>
      <t>Geographie 2-st. (in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</si>
  <si>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Geschichte 2-st. (in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</si>
  <si>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Philosophie 2-st.</t>
    </r>
    <r>
      <rPr>
        <vertAlign val="superscript"/>
        <sz val="11"/>
        <color theme="1"/>
        <rFont val="Calibri"/>
        <family val="2"/>
        <scheme val="minor"/>
      </rPr>
      <t>*2,4</t>
    </r>
  </si>
  <si>
    <r>
      <t>Physik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</si>
  <si>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Chemie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</si>
  <si>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Musik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</si>
  <si>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Kunsterziehung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</si>
  <si>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Ökonomie (in LII)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</si>
  <si>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Latein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</si>
  <si>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Vertiefungskurs Mathe</t>
    </r>
    <r>
      <rPr>
        <vertAlign val="superscript"/>
        <sz val="11"/>
        <color theme="1"/>
        <rFont val="Calibri"/>
        <family val="2"/>
        <scheme val="minor"/>
      </rPr>
      <t>*2,6</t>
    </r>
  </si>
  <si>
    <r>
      <t>Nachhaltigkeit und aktive Bürgerschaft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</si>
  <si>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Einführung in die Wirtschaftskunde</t>
    </r>
    <r>
      <rPr>
        <vertAlign val="superscript"/>
        <sz val="11"/>
        <color theme="1"/>
        <rFont val="Calibri"/>
        <family val="2"/>
        <scheme val="minor"/>
      </rPr>
      <t>*2,7</t>
    </r>
    <r>
      <rPr>
        <sz val="11"/>
        <color theme="1"/>
        <rFont val="Calibri"/>
        <family val="2"/>
        <scheme val="minor"/>
      </rPr>
      <t xml:space="preserve"> (en EN)</t>
    </r>
  </si>
  <si>
    <r>
      <t>Kunsterziehung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</si>
  <si>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Musik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</si>
  <si>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Laborpraktikum Biologie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</si>
  <si>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Laborpraktikum Chemie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</si>
  <si>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Laborpraktikum Physik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</si>
  <si>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Politik / Soziologie (in DE)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</si>
  <si>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Theater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</si>
  <si>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Mathematics</t>
    </r>
    <r>
      <rPr>
        <vertAlign val="superscript"/>
        <sz val="11"/>
        <color theme="1"/>
        <rFont val="Calibri"/>
        <family val="2"/>
        <scheme val="minor"/>
      </rPr>
      <t>*2</t>
    </r>
    <r>
      <rPr>
        <sz val="11"/>
        <color theme="1"/>
        <rFont val="Calibri"/>
        <family val="2"/>
        <scheme val="minor"/>
      </rPr>
      <t xml:space="preserve"> (3p or 5p)</t>
    </r>
  </si>
  <si>
    <r>
      <t>Geography 2p (in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</si>
  <si>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History 2p (in LII)</t>
    </r>
    <r>
      <rPr>
        <vertAlign val="superscript"/>
        <sz val="11"/>
        <color theme="1"/>
        <rFont val="Calibri"/>
        <family val="2"/>
        <scheme val="minor"/>
      </rPr>
      <t>*2,4,5</t>
    </r>
  </si>
  <si>
    <r>
      <t>Philosophy 2p</t>
    </r>
    <r>
      <rPr>
        <vertAlign val="superscript"/>
        <sz val="11"/>
        <color theme="1"/>
        <rFont val="Calibri"/>
        <family val="2"/>
        <scheme val="minor"/>
      </rPr>
      <t>*2,4</t>
    </r>
  </si>
  <si>
    <r>
      <t>Philosophy 4p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</si>
  <si>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History 4p (in LII)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</si>
  <si>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Geography 4p (in LII)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</si>
  <si>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Physics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</si>
  <si>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Chemistry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</si>
  <si>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Music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</si>
  <si>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Art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</si>
  <si>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Economics (in LII)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</si>
  <si>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Advanced Mathematics</t>
    </r>
    <r>
      <rPr>
        <vertAlign val="superscript"/>
        <sz val="11"/>
        <color theme="1"/>
        <rFont val="Calibri"/>
        <family val="2"/>
        <scheme val="minor"/>
      </rPr>
      <t>*2,6</t>
    </r>
  </si>
  <si>
    <r>
      <t>Sustainability and active Citizenship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</si>
  <si>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Introduction to Economics</t>
    </r>
    <r>
      <rPr>
        <vertAlign val="superscript"/>
        <sz val="11"/>
        <color theme="1"/>
        <rFont val="Calibri"/>
        <family val="2"/>
        <scheme val="minor"/>
      </rPr>
      <t>*2,7</t>
    </r>
    <r>
      <rPr>
        <sz val="11"/>
        <color theme="1"/>
        <rFont val="Calibri"/>
        <family val="2"/>
        <scheme val="minor"/>
      </rPr>
      <t xml:space="preserve"> (in EN)</t>
    </r>
  </si>
  <si>
    <r>
      <t>Art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</si>
  <si>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Music</t>
    </r>
    <r>
      <rPr>
        <vertAlign val="superscript"/>
        <sz val="11"/>
        <color theme="1"/>
        <rFont val="Calibri"/>
        <family val="2"/>
        <scheme val="minor"/>
      </rPr>
      <t>*2,7</t>
    </r>
  </si>
  <si>
    <r>
      <t>Lab Biology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</si>
  <si>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 Chemistry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</si>
  <si>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Lab Physics</t>
    </r>
    <r>
      <rPr>
        <vertAlign val="superscript"/>
        <sz val="11"/>
        <color theme="1"/>
        <rFont val="Calibri"/>
        <family val="2"/>
        <scheme val="minor"/>
      </rPr>
      <t>*2,8</t>
    </r>
  </si>
  <si>
    <r>
      <t>Politics / Sociology (in DE)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</si>
  <si>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Theatre studies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</si>
  <si>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Science, technologie et société 2p</t>
    </r>
    <r>
      <rPr>
        <vertAlign val="superscript"/>
        <sz val="11"/>
        <color theme="1"/>
        <rFont val="Calibri"/>
        <family val="2"/>
        <scheme val="minor"/>
      </rPr>
      <t>*2,3</t>
    </r>
  </si>
  <si>
    <r>
      <t>Wissenschaft, Technologie und Gesellschaft 2-st.</t>
    </r>
    <r>
      <rPr>
        <vertAlign val="superscript"/>
        <sz val="11"/>
        <color theme="1"/>
        <rFont val="Calibri"/>
        <family val="2"/>
        <scheme val="minor"/>
      </rPr>
      <t>*2,3</t>
    </r>
  </si>
  <si>
    <r>
      <t>Science, technology and society 2p</t>
    </r>
    <r>
      <rPr>
        <vertAlign val="superscript"/>
        <sz val="11"/>
        <color theme="1"/>
        <rFont val="Calibri"/>
        <family val="2"/>
        <scheme val="minor"/>
      </rPr>
      <t>*2,3</t>
    </r>
  </si>
  <si>
    <t>Unterschrift der Erziehungsberechtigte:</t>
  </si>
  <si>
    <t>Datum:</t>
  </si>
  <si>
    <t>Date:</t>
  </si>
  <si>
    <t>Signature of legal representants:</t>
  </si>
  <si>
    <t>Signature des représentants légaux:</t>
  </si>
  <si>
    <t>Yes</t>
  </si>
  <si>
    <t>No</t>
  </si>
  <si>
    <t>Oui</t>
  </si>
  <si>
    <t>Non</t>
  </si>
  <si>
    <t>CONSEILLER D'ORIENTATION - Date et signature :</t>
  </si>
  <si>
    <t>ÉQUIPE EMPLOIS DU TEMPS - Date et signature :</t>
  </si>
  <si>
    <r>
      <t>CONSEIL DE CLASSE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SEMESTRE - Date et signature :</t>
    </r>
  </si>
  <si>
    <t>COORDINATEUR DU BACCALAURÉAT - Date et signature :</t>
  </si>
  <si>
    <t>DIRECTION DU CYCLE SECONDAIRE - Date et signature :</t>
  </si>
  <si>
    <t>DIRECTEUR - Date et signature :</t>
  </si>
  <si>
    <t>BERUFSBERATER.IN - Datum und Unterschrift:</t>
  </si>
  <si>
    <t>STUNDENPLÄNER.INNEN - Datum und Unterschrift:</t>
  </si>
  <si>
    <t>2. SEMESTER KLASSENKONFERENZ - Datum und Unterschrift:</t>
  </si>
  <si>
    <t>ABITUR KOORDINATOR.IN - Datum und Unterschrift:</t>
  </si>
  <si>
    <t>LEITUNG OBERSCHULE - Datum und Unterschrift:</t>
  </si>
  <si>
    <t>SCHULLEITER.IN - Datum und Unterschrift:</t>
  </si>
  <si>
    <t>CAREER ADVISER - Date and signature:</t>
  </si>
  <si>
    <t>TIMETABLERS - Date and signature:</t>
  </si>
  <si>
    <r>
      <t>CLASS COUNCIL 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SEMESTER - Date and signature:</t>
    </r>
  </si>
  <si>
    <t>BAC COORDINATOR - Date and signature:</t>
  </si>
  <si>
    <t>MANAGEMENT SECONDARY SCHOOL - Date and signature:</t>
  </si>
  <si>
    <t>SCHOOL DIRECTOR - Date and signature:</t>
  </si>
  <si>
    <r>
      <t>Biologie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</si>
  <si>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Biology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</si>
  <si>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Choice of subjects for the S6/S7 classes - School year 2025-2026
(</t>
    </r>
    <r>
      <rPr>
        <b/>
        <sz val="14"/>
        <color rgb="FFFF0000"/>
        <rFont val="Calibri"/>
        <family val="2"/>
        <scheme val="minor"/>
      </rPr>
      <t xml:space="preserve">Please return this form completed, checked and signed by 24.01.2025 </t>
    </r>
    <r>
      <rPr>
        <b/>
        <u/>
        <sz val="14"/>
        <color rgb="FFFF0000"/>
        <rFont val="Calibri"/>
        <family val="2"/>
        <scheme val="minor"/>
      </rPr>
      <t>AT THE LATEST</t>
    </r>
    <r>
      <rPr>
        <b/>
        <sz val="14"/>
        <color rgb="FFFF0000"/>
        <rFont val="Calibri"/>
        <family val="2"/>
        <scheme val="minor"/>
      </rPr>
      <t xml:space="preserve"> to your career advisor</t>
    </r>
    <r>
      <rPr>
        <b/>
        <sz val="14"/>
        <color theme="1"/>
        <rFont val="Calibri"/>
        <family val="2"/>
        <scheme val="minor"/>
      </rPr>
      <t>)</t>
    </r>
  </si>
  <si>
    <r>
      <t>Fächerauswahl für S6/S7 - Schuljahr 2025-2026
(</t>
    </r>
    <r>
      <rPr>
        <b/>
        <sz val="14"/>
        <color rgb="FFFF0000"/>
        <rFont val="Calibri"/>
        <family val="2"/>
        <scheme val="minor"/>
      </rPr>
      <t xml:space="preserve">Bitte geben Sie dieses Formular ausgefüllt, geprüft und unterschrieben bis </t>
    </r>
    <r>
      <rPr>
        <b/>
        <u/>
        <sz val="14"/>
        <color rgb="FFFF0000"/>
        <rFont val="Calibri"/>
        <family val="2"/>
        <scheme val="minor"/>
      </rPr>
      <t>SPÄTESTENS</t>
    </r>
    <r>
      <rPr>
        <b/>
        <sz val="14"/>
        <color rgb="FFFF0000"/>
        <rFont val="Calibri"/>
        <family val="2"/>
        <scheme val="minor"/>
      </rPr>
      <t xml:space="preserve"> 24.01.2025 zu Ihrem Berufsberater ab</t>
    </r>
    <r>
      <rPr>
        <b/>
        <sz val="14"/>
        <color theme="1"/>
        <rFont val="Calibri"/>
        <family val="2"/>
        <scheme val="minor"/>
      </rPr>
      <t>)</t>
    </r>
  </si>
  <si>
    <r>
      <t>Choix de matières pour les classes de S6/S7 - Année scolaire 2025-2026
(</t>
    </r>
    <r>
      <rPr>
        <b/>
        <sz val="14"/>
        <color rgb="FFFF0000"/>
        <rFont val="Calibri"/>
        <family val="2"/>
        <scheme val="minor"/>
      </rPr>
      <t xml:space="preserve">Merci de remettre ce formulaire dûment complété, vérifié et signé à votre conseiller d'orientation </t>
    </r>
    <r>
      <rPr>
        <b/>
        <u/>
        <sz val="14"/>
        <color rgb="FFFF0000"/>
        <rFont val="Calibri"/>
        <family val="2"/>
        <scheme val="minor"/>
      </rPr>
      <t>AU PLUS TARD</t>
    </r>
    <r>
      <rPr>
        <b/>
        <sz val="14"/>
        <color rgb="FFFF0000"/>
        <rFont val="Calibri"/>
        <family val="2"/>
        <scheme val="minor"/>
      </rPr>
      <t xml:space="preserve"> le 24.01.2025</t>
    </r>
    <r>
      <rPr>
        <b/>
        <sz val="14"/>
        <color theme="1"/>
        <rFont val="Calibri"/>
        <family val="2"/>
        <scheme val="minor"/>
      </rPr>
      <t>)</t>
    </r>
  </si>
  <si>
    <t>Choix des matières pour S6/S7 - ESK 2025-2026</t>
  </si>
  <si>
    <t>Fächerauswahl für S6/S7 - ESK 2025-2026</t>
  </si>
  <si>
    <t>Option choices for S6/S7 - ESK 2025-2026</t>
  </si>
  <si>
    <r>
      <t>Études classiques "Mythes et société"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</si>
  <si>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Classical studies "Myths and Society"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</si>
  <si>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Klassische Studien "Mythos und Gesellschaft"</t>
    </r>
    <r>
      <rPr>
        <vertAlign val="superscript"/>
        <sz val="11"/>
        <color theme="1"/>
        <rFont val="Calibri"/>
        <family val="2"/>
        <scheme val="minor"/>
      </rPr>
      <t>*2</t>
    </r>
  </si>
  <si>
    <r>
      <t>Religion / Ethik</t>
    </r>
    <r>
      <rPr>
        <vertAlign val="superscript"/>
        <sz val="11"/>
        <color theme="1"/>
        <rFont val="Calibri"/>
        <family val="2"/>
        <scheme val="minor"/>
      </rPr>
      <t>*2,5</t>
    </r>
  </si>
  <si>
    <r>
      <t>Religion / Ethics</t>
    </r>
    <r>
      <rPr>
        <vertAlign val="superscript"/>
        <sz val="11"/>
        <color theme="1"/>
        <rFont val="Calibri"/>
        <family val="2"/>
        <scheme val="minor"/>
      </rPr>
      <t>*2,5</t>
    </r>
  </si>
  <si>
    <t>*5 Taught in L2</t>
  </si>
  <si>
    <r>
      <t>Religion / Morale</t>
    </r>
    <r>
      <rPr>
        <vertAlign val="superscript"/>
        <sz val="11"/>
        <color theme="1"/>
        <rFont val="Calibri"/>
        <family val="2"/>
        <scheme val="minor"/>
      </rPr>
      <t>*2,5</t>
    </r>
  </si>
  <si>
    <t>Swedish / Schwedisch / Suédois</t>
  </si>
  <si>
    <t>Ja</t>
  </si>
  <si>
    <t>Nein</t>
  </si>
  <si>
    <t xml:space="preserve">Ja </t>
  </si>
  <si>
    <t>Total column 1 (from 13 to 23) =</t>
  </si>
  <si>
    <t>Total columns 1 + 2 + 3 (at least 29) =</t>
  </si>
  <si>
    <t>Total columns 1 + 2 + 3 + 4 (from 31 to 35) =</t>
  </si>
  <si>
    <t>Total Spalten 1 + 2 + 3 (mindestens 29) =</t>
  </si>
  <si>
    <t>Total Spalte 1 (Min. 13 / Max. 23) =</t>
  </si>
  <si>
    <t>Total Spalten 1 + 2 + 3 + 4 (Min. 31 / Max. 35) =</t>
  </si>
  <si>
    <t>Total colonne 1 (min. 13 / max. 23) =</t>
  </si>
  <si>
    <t>Total colonnes 1 + 2 + 3 + 4 (min. 31 / max. 35) =</t>
  </si>
  <si>
    <t>Total colonnes 1 + 2 + 3 (supérieur ou égal à 29)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</si>
</sst>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</xf>
    <xf numFmtId="0" fontId="0" fillId="5" borderId="1" xfId="0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vertical="center"/>
    </xf>
    <xf numFmtId="0" fontId="0" fillId="6" borderId="8" xfId="0" applyFill="1" applyBorder="1" applyAlignment="1" applyProtection="1">
      <alignment vertical="center"/>
    </xf>
    <xf numFmtId="0" fontId="0" fillId="6" borderId="9" xfId="0" applyFill="1" applyBorder="1" applyAlignment="1" applyProtection="1">
      <alignment vertical="center"/>
    </xf>
    <xf numFmtId="0" fontId="0" fillId="6" borderId="12" xfId="0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0" fillId="6" borderId="13" xfId="0" applyFill="1" applyBorder="1" applyAlignment="1" applyProtection="1">
      <alignment vertical="center"/>
    </xf>
    <xf numFmtId="0" fontId="0" fillId="6" borderId="10" xfId="0" applyFill="1" applyBorder="1" applyAlignment="1" applyProtection="1">
      <alignment vertical="center"/>
    </xf>
    <xf numFmtId="0" fontId="0" fillId="6" borderId="5" xfId="0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1" fontId="0" fillId="0" borderId="1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Protection="1"/>
    <xf numFmtId="0" fontId="0" fillId="3" borderId="6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18"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848E4.415A260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848E4.415A260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848E4.415A26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</xdr:col>
      <xdr:colOff>1952625</xdr:colOff>
      <xdr:row>3</xdr:row>
      <xdr:rowOff>114300</xdr:rowOff>
    </xdr:to>
    <xdr:pic>
      <xdr:nvPicPr>
        <xdr:cNvPr id="2" name="Image 1" descr="Logo ESK CMYK_geschnitten">
          <a:extLst>
            <a:ext uri="{FF2B5EF4-FFF2-40B4-BE49-F238E27FC236}">
              <a16:creationId xmlns:a16="http://schemas.microsoft.com/office/drawing/2014/main" id="{99FC14DB-4283-4E36-ACFA-F2730D4A27A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"/>
          <a:ext cx="18573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2</xdr:col>
      <xdr:colOff>390525</xdr:colOff>
      <xdr:row>3</xdr:row>
      <xdr:rowOff>114300</xdr:rowOff>
    </xdr:to>
    <xdr:pic>
      <xdr:nvPicPr>
        <xdr:cNvPr id="2" name="Image 1" descr="Logo ESK CMYK_geschnitten">
          <a:extLst>
            <a:ext uri="{FF2B5EF4-FFF2-40B4-BE49-F238E27FC236}">
              <a16:creationId xmlns:a16="http://schemas.microsoft.com/office/drawing/2014/main" id="{0A5115D3-E761-4114-B345-F65F48B174B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"/>
          <a:ext cx="18573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2</xdr:col>
      <xdr:colOff>266700</xdr:colOff>
      <xdr:row>3</xdr:row>
      <xdr:rowOff>114300</xdr:rowOff>
    </xdr:to>
    <xdr:pic>
      <xdr:nvPicPr>
        <xdr:cNvPr id="4" name="Image 3" descr="Logo ESK CMYK_geschnitten">
          <a:extLst>
            <a:ext uri="{FF2B5EF4-FFF2-40B4-BE49-F238E27FC236}">
              <a16:creationId xmlns:a16="http://schemas.microsoft.com/office/drawing/2014/main" id="{E56A0B4B-7AEA-4FD1-AE5E-D20CDB730C7D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"/>
          <a:ext cx="18573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3B95-05F7-4C68-9359-A7E3DAF1CD90}">
  <sheetPr>
    <pageSetUpPr fitToPage="1"/>
  </sheetPr>
  <dimension ref="B1:V44"/>
  <sheetViews>
    <sheetView workbookViewId="0">
      <selection activeCell="C13" sqref="C13"/>
    </sheetView>
  </sheetViews>
  <sheetFormatPr baseColWidth="10" defaultColWidth="11.42578125" defaultRowHeight="15" x14ac:dyDescent="0.25"/>
  <cols>
    <col min="1" max="1" width="11.42578125" style="1"/>
    <col min="2" max="2" width="35.28515625" style="1" customWidth="1"/>
    <col min="3" max="3" width="11.42578125" style="1"/>
    <col min="4" max="4" width="6.140625" style="2" customWidth="1"/>
    <col min="5" max="5" width="27.5703125" style="1" customWidth="1"/>
    <col min="6" max="6" width="11.42578125" style="1"/>
    <col min="7" max="7" width="6.140625" style="2" customWidth="1"/>
    <col min="8" max="8" width="30.28515625" style="1" customWidth="1"/>
    <col min="9" max="9" width="11.42578125" style="1"/>
    <col min="10" max="10" width="6.140625" style="2" customWidth="1"/>
    <col min="11" max="11" width="43.28515625" style="1" customWidth="1"/>
    <col min="12" max="12" width="11.42578125" style="1"/>
    <col min="13" max="13" width="6.140625" style="2" customWidth="1"/>
    <col min="14" max="14" width="11.42578125" style="23"/>
    <col min="15" max="19" width="11.42578125" style="23" hidden="1" customWidth="1"/>
    <col min="20" max="21" width="0" style="23" hidden="1" customWidth="1"/>
    <col min="22" max="22" width="11.42578125" style="23"/>
    <col min="23" max="16384" width="11.42578125" style="1"/>
  </cols>
  <sheetData>
    <row r="1" spans="2:19" ht="15" customHeight="1" x14ac:dyDescent="0.25">
      <c r="B1" s="23"/>
      <c r="C1" s="63" t="s">
        <v>235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2:19" x14ac:dyDescent="0.25">
      <c r="B2" s="2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2:19" x14ac:dyDescent="0.25">
      <c r="B3" s="2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2:19" x14ac:dyDescent="0.25">
      <c r="B4" s="23"/>
      <c r="C4" s="23"/>
      <c r="D4" s="26"/>
      <c r="E4" s="23"/>
      <c r="F4" s="23"/>
      <c r="G4" s="26"/>
      <c r="H4" s="23"/>
      <c r="I4" s="23"/>
      <c r="J4" s="26"/>
      <c r="K4" s="23"/>
      <c r="L4" s="23"/>
      <c r="M4" s="26"/>
    </row>
    <row r="5" spans="2:19" x14ac:dyDescent="0.25">
      <c r="B5" s="34" t="s">
        <v>57</v>
      </c>
      <c r="C5" s="64"/>
      <c r="D5" s="64"/>
      <c r="E5" s="64"/>
      <c r="F5" s="64"/>
      <c r="G5" s="64"/>
      <c r="H5" s="34" t="s">
        <v>58</v>
      </c>
      <c r="I5" s="64"/>
      <c r="J5" s="64"/>
      <c r="K5" s="64"/>
      <c r="L5" s="64"/>
      <c r="M5" s="64"/>
    </row>
    <row r="6" spans="2:19" x14ac:dyDescent="0.25">
      <c r="B6" s="6" t="s">
        <v>59</v>
      </c>
      <c r="C6" s="24"/>
      <c r="D6" s="26"/>
      <c r="E6" s="27"/>
      <c r="F6" s="27"/>
      <c r="G6" s="26"/>
      <c r="H6" s="27"/>
      <c r="I6" s="27"/>
      <c r="J6" s="26"/>
      <c r="K6" s="27"/>
      <c r="L6" s="27"/>
      <c r="M6" s="26"/>
    </row>
    <row r="7" spans="2:19" x14ac:dyDescent="0.25">
      <c r="B7" s="65" t="s">
        <v>238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9" x14ac:dyDescent="0.25">
      <c r="B8" s="66" t="s">
        <v>60</v>
      </c>
      <c r="C8" s="66"/>
      <c r="D8" s="66"/>
      <c r="E8" s="66" t="s">
        <v>61</v>
      </c>
      <c r="F8" s="66"/>
      <c r="G8" s="66"/>
      <c r="H8" s="66" t="s">
        <v>62</v>
      </c>
      <c r="I8" s="66"/>
      <c r="J8" s="66"/>
      <c r="K8" s="66" t="s">
        <v>63</v>
      </c>
      <c r="L8" s="66"/>
      <c r="M8" s="66"/>
    </row>
    <row r="9" spans="2:19" ht="102.75" customHeight="1" x14ac:dyDescent="0.25">
      <c r="B9" s="62" t="s">
        <v>64</v>
      </c>
      <c r="C9" s="62"/>
      <c r="D9" s="7" t="s">
        <v>66</v>
      </c>
      <c r="E9" s="62" t="s">
        <v>65</v>
      </c>
      <c r="F9" s="62"/>
      <c r="G9" s="7" t="s">
        <v>66</v>
      </c>
      <c r="H9" s="62" t="s">
        <v>67</v>
      </c>
      <c r="I9" s="62"/>
      <c r="J9" s="7" t="s">
        <v>66</v>
      </c>
      <c r="K9" s="62" t="s">
        <v>68</v>
      </c>
      <c r="L9" s="62"/>
      <c r="M9" s="7" t="s">
        <v>66</v>
      </c>
      <c r="S9" s="23" t="s">
        <v>41</v>
      </c>
    </row>
    <row r="10" spans="2:19" ht="17.25" x14ac:dyDescent="0.25">
      <c r="B10" s="8" t="s">
        <v>69</v>
      </c>
      <c r="C10" s="25"/>
      <c r="D10" s="20">
        <f>IF(ISBLANK(C10),0,4)</f>
        <v>0</v>
      </c>
      <c r="E10" s="8" t="s">
        <v>71</v>
      </c>
      <c r="F10" s="25"/>
      <c r="G10" s="9">
        <f>IF(ISBLANK(F10),0,4)</f>
        <v>0</v>
      </c>
      <c r="H10" s="8" t="s">
        <v>74</v>
      </c>
      <c r="I10" s="25"/>
      <c r="J10" s="22">
        <f>IF(ISBLANK(I10),0,3)</f>
        <v>0</v>
      </c>
      <c r="K10" s="8" t="s">
        <v>73</v>
      </c>
      <c r="L10" s="25"/>
      <c r="M10" s="22" t="str">
        <f>IF(ISBLANK(L10),"0","2")</f>
        <v>0</v>
      </c>
      <c r="S10" s="23" t="s">
        <v>21</v>
      </c>
    </row>
    <row r="11" spans="2:19" ht="17.25" x14ac:dyDescent="0.25">
      <c r="B11" s="8" t="s">
        <v>70</v>
      </c>
      <c r="C11" s="25"/>
      <c r="D11" s="20">
        <f>IF(ISBLANK(C11),0,3)</f>
        <v>0</v>
      </c>
      <c r="E11" s="8" t="s">
        <v>72</v>
      </c>
      <c r="F11" s="25"/>
      <c r="G11" s="9">
        <f>IF(ISBLANK(F11),0,4)</f>
        <v>0</v>
      </c>
      <c r="H11" s="8" t="s">
        <v>75</v>
      </c>
      <c r="I11" s="25"/>
      <c r="J11" s="22">
        <f>IF(ISBLANK(I11),0,3)</f>
        <v>0</v>
      </c>
      <c r="K11" s="59"/>
      <c r="L11" s="59"/>
      <c r="M11" s="59"/>
      <c r="S11" s="23" t="s">
        <v>22</v>
      </c>
    </row>
    <row r="12" spans="2:19" ht="17.25" x14ac:dyDescent="0.25">
      <c r="B12" s="52" t="s">
        <v>160</v>
      </c>
      <c r="C12" s="52"/>
      <c r="D12" s="5"/>
      <c r="E12" s="59"/>
      <c r="F12" s="59"/>
      <c r="G12" s="59"/>
      <c r="H12" s="52" t="s">
        <v>170</v>
      </c>
      <c r="I12" s="52"/>
      <c r="J12" s="4">
        <v>0</v>
      </c>
      <c r="K12" s="59"/>
      <c r="L12" s="59"/>
      <c r="M12" s="59"/>
      <c r="S12" s="23" t="s">
        <v>23</v>
      </c>
    </row>
    <row r="13" spans="2:19" ht="17.25" x14ac:dyDescent="0.25">
      <c r="B13" s="8" t="s">
        <v>243</v>
      </c>
      <c r="C13" s="25"/>
      <c r="D13" s="9">
        <v>1</v>
      </c>
      <c r="E13" s="60" t="s">
        <v>169</v>
      </c>
      <c r="F13" s="61"/>
      <c r="G13" s="3">
        <v>0</v>
      </c>
      <c r="H13" s="59"/>
      <c r="I13" s="59"/>
      <c r="J13" s="59"/>
      <c r="K13" s="52" t="s">
        <v>171</v>
      </c>
      <c r="L13" s="52"/>
      <c r="M13" s="3">
        <v>0</v>
      </c>
      <c r="S13" s="23" t="s">
        <v>24</v>
      </c>
    </row>
    <row r="14" spans="2:19" ht="17.25" x14ac:dyDescent="0.25">
      <c r="B14" s="52" t="s">
        <v>87</v>
      </c>
      <c r="C14" s="52"/>
      <c r="D14" s="9">
        <v>2</v>
      </c>
      <c r="E14" s="52" t="s">
        <v>168</v>
      </c>
      <c r="F14" s="52"/>
      <c r="G14" s="3">
        <v>0</v>
      </c>
      <c r="H14" s="59"/>
      <c r="I14" s="59"/>
      <c r="J14" s="59"/>
      <c r="K14" s="52" t="s">
        <v>242</v>
      </c>
      <c r="L14" s="52"/>
      <c r="M14" s="3">
        <v>0</v>
      </c>
      <c r="O14" s="23">
        <v>3</v>
      </c>
      <c r="P14" s="23">
        <v>0</v>
      </c>
      <c r="Q14" s="23">
        <v>0</v>
      </c>
      <c r="R14" s="23">
        <v>0</v>
      </c>
      <c r="S14" s="23" t="s">
        <v>25</v>
      </c>
    </row>
    <row r="15" spans="2:19" ht="17.25" x14ac:dyDescent="0.25">
      <c r="B15" s="53"/>
      <c r="C15" s="54"/>
      <c r="D15" s="55"/>
      <c r="E15" s="52" t="s">
        <v>167</v>
      </c>
      <c r="F15" s="52"/>
      <c r="G15" s="3">
        <v>0</v>
      </c>
      <c r="H15" s="59"/>
      <c r="I15" s="59"/>
      <c r="J15" s="59"/>
      <c r="K15" s="52" t="s">
        <v>172</v>
      </c>
      <c r="L15" s="52"/>
      <c r="M15" s="3">
        <v>0</v>
      </c>
      <c r="O15" s="23">
        <v>5</v>
      </c>
      <c r="P15" s="23">
        <v>2</v>
      </c>
      <c r="Q15" s="23">
        <v>4</v>
      </c>
      <c r="R15" s="23">
        <v>3</v>
      </c>
      <c r="S15" s="23" t="s">
        <v>26</v>
      </c>
    </row>
    <row r="16" spans="2:19" ht="17.25" x14ac:dyDescent="0.25">
      <c r="B16" s="67"/>
      <c r="C16" s="68"/>
      <c r="D16" s="69"/>
      <c r="E16" s="52" t="s">
        <v>166</v>
      </c>
      <c r="F16" s="52"/>
      <c r="G16" s="3">
        <v>0</v>
      </c>
      <c r="H16" s="59"/>
      <c r="I16" s="59"/>
      <c r="J16" s="59"/>
      <c r="K16" s="60" t="s">
        <v>173</v>
      </c>
      <c r="L16" s="61"/>
      <c r="M16" s="3">
        <v>0</v>
      </c>
      <c r="S16" s="23" t="s">
        <v>27</v>
      </c>
    </row>
    <row r="17" spans="2:19" ht="17.25" x14ac:dyDescent="0.25">
      <c r="B17" s="56"/>
      <c r="C17" s="57"/>
      <c r="D17" s="58"/>
      <c r="E17" s="59"/>
      <c r="F17" s="59"/>
      <c r="G17" s="59"/>
      <c r="H17" s="59"/>
      <c r="I17" s="59"/>
      <c r="J17" s="59"/>
      <c r="K17" s="60" t="s">
        <v>174</v>
      </c>
      <c r="L17" s="61"/>
      <c r="M17" s="3">
        <v>0</v>
      </c>
      <c r="S17" s="23" t="s">
        <v>31</v>
      </c>
    </row>
    <row r="18" spans="2:19" ht="17.25" x14ac:dyDescent="0.25">
      <c r="B18" s="52" t="s">
        <v>203</v>
      </c>
      <c r="C18" s="52"/>
      <c r="D18" s="3">
        <v>0</v>
      </c>
      <c r="E18" s="52" t="s">
        <v>232</v>
      </c>
      <c r="F18" s="52"/>
      <c r="G18" s="3">
        <v>0</v>
      </c>
      <c r="H18" s="59"/>
      <c r="I18" s="59"/>
      <c r="J18" s="59"/>
      <c r="K18" s="52" t="s">
        <v>175</v>
      </c>
      <c r="L18" s="52"/>
      <c r="M18" s="3">
        <v>0</v>
      </c>
      <c r="S18" s="23" t="s">
        <v>28</v>
      </c>
    </row>
    <row r="19" spans="2:19" ht="17.25" x14ac:dyDescent="0.25">
      <c r="B19" s="11"/>
      <c r="C19" s="12"/>
      <c r="D19" s="13"/>
      <c r="E19" s="52" t="s">
        <v>165</v>
      </c>
      <c r="F19" s="52"/>
      <c r="G19" s="3">
        <v>0</v>
      </c>
      <c r="H19" s="59"/>
      <c r="I19" s="59"/>
      <c r="J19" s="59"/>
      <c r="K19" s="52" t="s">
        <v>176</v>
      </c>
      <c r="L19" s="52"/>
      <c r="M19" s="3">
        <v>0</v>
      </c>
      <c r="P19" s="23" t="s">
        <v>51</v>
      </c>
      <c r="S19" s="23" t="s">
        <v>29</v>
      </c>
    </row>
    <row r="20" spans="2:19" ht="17.25" x14ac:dyDescent="0.25">
      <c r="B20" s="14"/>
      <c r="C20" s="15"/>
      <c r="D20" s="16"/>
      <c r="E20" s="52" t="s">
        <v>164</v>
      </c>
      <c r="F20" s="52"/>
      <c r="G20" s="3">
        <v>0</v>
      </c>
      <c r="H20" s="59"/>
      <c r="I20" s="59"/>
      <c r="J20" s="59"/>
      <c r="K20" s="52" t="s">
        <v>177</v>
      </c>
      <c r="L20" s="52"/>
      <c r="M20" s="3">
        <v>0</v>
      </c>
      <c r="P20" s="23" t="s">
        <v>52</v>
      </c>
      <c r="S20" s="23" t="s">
        <v>30</v>
      </c>
    </row>
    <row r="21" spans="2:19" x14ac:dyDescent="0.25">
      <c r="B21" s="17"/>
      <c r="C21" s="18"/>
      <c r="D21" s="19"/>
      <c r="E21" s="59"/>
      <c r="F21" s="59"/>
      <c r="G21" s="59"/>
      <c r="H21" s="59"/>
      <c r="I21" s="59"/>
      <c r="J21" s="59"/>
      <c r="K21" s="59"/>
      <c r="L21" s="59"/>
      <c r="M21" s="59"/>
      <c r="P21" s="23" t="s">
        <v>53</v>
      </c>
      <c r="S21" s="23" t="s">
        <v>32</v>
      </c>
    </row>
    <row r="22" spans="2:19" ht="17.25" x14ac:dyDescent="0.25">
      <c r="B22" s="52" t="s">
        <v>161</v>
      </c>
      <c r="C22" s="52"/>
      <c r="D22" s="3">
        <v>2</v>
      </c>
      <c r="E22" s="52" t="s">
        <v>97</v>
      </c>
      <c r="F22" s="52"/>
      <c r="G22" s="9">
        <f>IF(D22=2,0,4)</f>
        <v>0</v>
      </c>
      <c r="H22" s="59"/>
      <c r="I22" s="59"/>
      <c r="J22" s="59"/>
      <c r="K22" s="52" t="s">
        <v>178</v>
      </c>
      <c r="L22" s="52"/>
      <c r="M22" s="3">
        <v>0</v>
      </c>
      <c r="P22" s="23" t="s">
        <v>54</v>
      </c>
      <c r="S22" s="23" t="s">
        <v>33</v>
      </c>
    </row>
    <row r="23" spans="2:19" ht="17.25" x14ac:dyDescent="0.25">
      <c r="B23" s="52" t="s">
        <v>162</v>
      </c>
      <c r="C23" s="52"/>
      <c r="D23" s="3">
        <v>2</v>
      </c>
      <c r="E23" s="52" t="s">
        <v>98</v>
      </c>
      <c r="F23" s="52"/>
      <c r="G23" s="9">
        <f t="shared" ref="G23:G24" si="0">IF(D23=2,0,4)</f>
        <v>0</v>
      </c>
      <c r="H23" s="59"/>
      <c r="I23" s="59"/>
      <c r="J23" s="59"/>
      <c r="K23" s="52" t="s">
        <v>179</v>
      </c>
      <c r="L23" s="52"/>
      <c r="M23" s="3">
        <v>0</v>
      </c>
      <c r="S23" s="23" t="s">
        <v>34</v>
      </c>
    </row>
    <row r="24" spans="2:19" ht="17.25" x14ac:dyDescent="0.25">
      <c r="B24" s="52" t="s">
        <v>163</v>
      </c>
      <c r="C24" s="52"/>
      <c r="D24" s="3">
        <v>2</v>
      </c>
      <c r="E24" s="52" t="s">
        <v>99</v>
      </c>
      <c r="F24" s="52"/>
      <c r="G24" s="9">
        <f t="shared" si="0"/>
        <v>0</v>
      </c>
      <c r="H24" s="59"/>
      <c r="I24" s="59"/>
      <c r="J24" s="59"/>
      <c r="K24" s="52" t="s">
        <v>158</v>
      </c>
      <c r="L24" s="52"/>
      <c r="M24" s="3">
        <v>0</v>
      </c>
      <c r="P24" s="23" t="s">
        <v>79</v>
      </c>
      <c r="S24" s="23" t="s">
        <v>35</v>
      </c>
    </row>
    <row r="25" spans="2:19" ht="17.25" x14ac:dyDescent="0.25">
      <c r="B25" s="53"/>
      <c r="C25" s="54"/>
      <c r="D25" s="55"/>
      <c r="E25" s="53"/>
      <c r="F25" s="54"/>
      <c r="G25" s="55"/>
      <c r="H25" s="59"/>
      <c r="I25" s="59"/>
      <c r="J25" s="59"/>
      <c r="K25" s="52" t="s">
        <v>159</v>
      </c>
      <c r="L25" s="52"/>
      <c r="M25" s="3">
        <v>0</v>
      </c>
      <c r="P25" s="23" t="s">
        <v>80</v>
      </c>
      <c r="S25" s="23" t="s">
        <v>36</v>
      </c>
    </row>
    <row r="26" spans="2:19" x14ac:dyDescent="0.25">
      <c r="B26" s="56"/>
      <c r="C26" s="57"/>
      <c r="D26" s="58"/>
      <c r="E26" s="56"/>
      <c r="F26" s="57"/>
      <c r="G26" s="58"/>
      <c r="H26" s="59"/>
      <c r="I26" s="59"/>
      <c r="J26" s="59"/>
      <c r="K26" s="59"/>
      <c r="L26" s="59"/>
      <c r="M26" s="59"/>
      <c r="P26" s="23" t="s">
        <v>81</v>
      </c>
      <c r="S26" s="23" t="s">
        <v>37</v>
      </c>
    </row>
    <row r="27" spans="2:19" ht="20.100000000000001" customHeight="1" x14ac:dyDescent="0.25">
      <c r="B27" s="48" t="s">
        <v>255</v>
      </c>
      <c r="C27" s="48"/>
      <c r="D27" s="21">
        <f>SUM(D10:D26)</f>
        <v>9</v>
      </c>
      <c r="E27" s="48" t="s">
        <v>84</v>
      </c>
      <c r="F27" s="48"/>
      <c r="G27" s="10">
        <f>SUM(G10:G26)</f>
        <v>0</v>
      </c>
      <c r="H27" s="48" t="s">
        <v>85</v>
      </c>
      <c r="I27" s="48"/>
      <c r="J27" s="10">
        <f>SUM(J10:J12)</f>
        <v>0</v>
      </c>
      <c r="K27" s="48" t="s">
        <v>86</v>
      </c>
      <c r="L27" s="48"/>
      <c r="M27" s="10">
        <f>SUM(M10:M26)</f>
        <v>0</v>
      </c>
      <c r="S27" s="23" t="s">
        <v>38</v>
      </c>
    </row>
    <row r="28" spans="2:19" ht="20.100000000000001" customHeight="1" x14ac:dyDescent="0.25">
      <c r="B28" s="49" t="s">
        <v>254</v>
      </c>
      <c r="C28" s="50"/>
      <c r="D28" s="50"/>
      <c r="E28" s="50"/>
      <c r="F28" s="50"/>
      <c r="G28" s="50"/>
      <c r="H28" s="50"/>
      <c r="I28" s="51"/>
      <c r="J28" s="10">
        <f>SUM(D27,G27,J27)</f>
        <v>9</v>
      </c>
      <c r="K28" s="48" t="s">
        <v>256</v>
      </c>
      <c r="L28" s="48"/>
      <c r="M28" s="10">
        <f>SUM(J28,M27)</f>
        <v>9</v>
      </c>
      <c r="S28" s="23" t="s">
        <v>39</v>
      </c>
    </row>
    <row r="29" spans="2:19" x14ac:dyDescent="0.25">
      <c r="B29" s="27"/>
      <c r="C29" s="27"/>
      <c r="D29" s="26"/>
      <c r="E29" s="27"/>
      <c r="F29" s="27"/>
      <c r="G29" s="26"/>
      <c r="H29" s="27"/>
      <c r="I29" s="27"/>
      <c r="J29" s="26"/>
      <c r="K29" s="27"/>
      <c r="L29" s="27"/>
      <c r="M29" s="26"/>
      <c r="S29" s="23" t="s">
        <v>40</v>
      </c>
    </row>
    <row r="30" spans="2:19" x14ac:dyDescent="0.25">
      <c r="B30" s="47" t="s">
        <v>88</v>
      </c>
      <c r="C30" s="47"/>
      <c r="D30" s="47"/>
      <c r="E30" s="47"/>
      <c r="F30" s="47" t="s">
        <v>92</v>
      </c>
      <c r="G30" s="47"/>
      <c r="H30" s="47"/>
      <c r="I30" s="47"/>
      <c r="J30" s="47"/>
      <c r="K30" s="40" t="s">
        <v>206</v>
      </c>
      <c r="L30" s="40"/>
      <c r="M30" s="40"/>
      <c r="S30" s="23" t="s">
        <v>247</v>
      </c>
    </row>
    <row r="31" spans="2:19" x14ac:dyDescent="0.25">
      <c r="B31" s="47" t="s">
        <v>139</v>
      </c>
      <c r="C31" s="47"/>
      <c r="D31" s="47"/>
      <c r="E31" s="47"/>
      <c r="F31" s="47" t="s">
        <v>93</v>
      </c>
      <c r="G31" s="47"/>
      <c r="H31" s="47"/>
      <c r="I31" s="47"/>
      <c r="J31" s="47"/>
      <c r="K31" s="40"/>
      <c r="L31" s="40"/>
      <c r="M31" s="40"/>
    </row>
    <row r="32" spans="2:19" x14ac:dyDescent="0.25">
      <c r="B32" s="47" t="s">
        <v>89</v>
      </c>
      <c r="C32" s="47"/>
      <c r="D32" s="47"/>
      <c r="E32" s="47"/>
      <c r="F32" s="47" t="s">
        <v>94</v>
      </c>
      <c r="G32" s="47"/>
      <c r="H32" s="47"/>
      <c r="I32" s="47"/>
      <c r="J32" s="47"/>
      <c r="K32" s="40" t="s">
        <v>205</v>
      </c>
      <c r="L32" s="40"/>
      <c r="M32" s="40"/>
    </row>
    <row r="33" spans="2:13" x14ac:dyDescent="0.25">
      <c r="B33" s="47" t="s">
        <v>90</v>
      </c>
      <c r="C33" s="47"/>
      <c r="D33" s="47"/>
      <c r="E33" s="47"/>
      <c r="F33" s="47" t="s">
        <v>95</v>
      </c>
      <c r="G33" s="47"/>
      <c r="H33" s="47"/>
      <c r="I33" s="47"/>
      <c r="J33" s="47"/>
      <c r="K33" s="40"/>
      <c r="L33" s="40"/>
      <c r="M33" s="40"/>
    </row>
    <row r="34" spans="2:13" x14ac:dyDescent="0.25">
      <c r="B34" s="47" t="s">
        <v>91</v>
      </c>
      <c r="C34" s="47"/>
      <c r="D34" s="47"/>
      <c r="E34" s="47"/>
      <c r="F34" s="47" t="s">
        <v>96</v>
      </c>
      <c r="G34" s="47"/>
      <c r="H34" s="47"/>
      <c r="I34" s="47"/>
      <c r="J34" s="47"/>
      <c r="K34" s="40"/>
      <c r="L34" s="40"/>
      <c r="M34" s="40"/>
    </row>
    <row r="35" spans="2:13" x14ac:dyDescent="0.25">
      <c r="B35" s="27"/>
      <c r="C35" s="27"/>
      <c r="D35" s="26"/>
      <c r="E35" s="27"/>
      <c r="F35" s="27"/>
      <c r="G35" s="26"/>
      <c r="H35" s="27"/>
      <c r="I35" s="27"/>
      <c r="J35" s="26"/>
      <c r="K35" s="27"/>
      <c r="L35" s="27"/>
      <c r="M35" s="26"/>
    </row>
    <row r="36" spans="2:13" x14ac:dyDescent="0.25">
      <c r="B36" s="44" t="s">
        <v>220</v>
      </c>
      <c r="C36" s="45"/>
      <c r="D36" s="45"/>
      <c r="E36" s="46"/>
      <c r="F36" s="44" t="s">
        <v>221</v>
      </c>
      <c r="G36" s="45"/>
      <c r="H36" s="45"/>
      <c r="I36" s="46"/>
      <c r="J36" s="45" t="s">
        <v>222</v>
      </c>
      <c r="K36" s="45"/>
      <c r="L36" s="45"/>
      <c r="M36" s="46"/>
    </row>
    <row r="37" spans="2:13" x14ac:dyDescent="0.25">
      <c r="B37" s="35" t="s">
        <v>248</v>
      </c>
      <c r="C37" s="36"/>
      <c r="D37" s="36"/>
      <c r="E37" s="28"/>
      <c r="F37" s="38" t="s">
        <v>248</v>
      </c>
      <c r="G37" s="39"/>
      <c r="H37" s="36"/>
      <c r="I37" s="28"/>
      <c r="J37" s="36" t="s">
        <v>250</v>
      </c>
      <c r="K37" s="36"/>
      <c r="L37" s="36"/>
      <c r="M37" s="28"/>
    </row>
    <row r="38" spans="2:13" x14ac:dyDescent="0.25">
      <c r="B38" s="35" t="s">
        <v>249</v>
      </c>
      <c r="C38" s="36"/>
      <c r="D38" s="36"/>
      <c r="E38" s="28"/>
      <c r="F38" s="38" t="s">
        <v>249</v>
      </c>
      <c r="G38" s="39"/>
      <c r="H38" s="36"/>
      <c r="I38" s="28"/>
      <c r="J38" s="36" t="s">
        <v>249</v>
      </c>
      <c r="K38" s="36"/>
      <c r="L38" s="36"/>
      <c r="M38" s="28"/>
    </row>
    <row r="39" spans="2:13" x14ac:dyDescent="0.25">
      <c r="B39" s="29"/>
      <c r="C39" s="37"/>
      <c r="D39" s="37"/>
      <c r="E39" s="30"/>
      <c r="F39" s="29"/>
      <c r="G39" s="37"/>
      <c r="H39" s="37"/>
      <c r="I39" s="30"/>
      <c r="J39" s="37"/>
      <c r="K39" s="37"/>
      <c r="L39" s="37"/>
      <c r="M39" s="30"/>
    </row>
    <row r="40" spans="2:13" x14ac:dyDescent="0.25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</row>
    <row r="41" spans="2:13" x14ac:dyDescent="0.25">
      <c r="B41" s="44" t="s">
        <v>223</v>
      </c>
      <c r="C41" s="45"/>
      <c r="D41" s="45"/>
      <c r="E41" s="46"/>
      <c r="F41" s="44" t="s">
        <v>224</v>
      </c>
      <c r="G41" s="45"/>
      <c r="H41" s="45"/>
      <c r="I41" s="46"/>
      <c r="J41" s="45" t="s">
        <v>225</v>
      </c>
      <c r="K41" s="45"/>
      <c r="L41" s="45"/>
      <c r="M41" s="46"/>
    </row>
    <row r="42" spans="2:13" x14ac:dyDescent="0.25">
      <c r="B42" s="35" t="s">
        <v>248</v>
      </c>
      <c r="C42" s="36"/>
      <c r="D42" s="36"/>
      <c r="E42" s="28"/>
      <c r="F42" s="38" t="s">
        <v>248</v>
      </c>
      <c r="G42" s="39"/>
      <c r="H42" s="36"/>
      <c r="I42" s="28"/>
      <c r="J42" s="36" t="s">
        <v>248</v>
      </c>
      <c r="K42" s="36"/>
      <c r="L42" s="36"/>
      <c r="M42" s="28"/>
    </row>
    <row r="43" spans="2:13" x14ac:dyDescent="0.25">
      <c r="B43" s="35" t="s">
        <v>249</v>
      </c>
      <c r="C43" s="36"/>
      <c r="D43" s="36"/>
      <c r="E43" s="28"/>
      <c r="F43" s="38" t="s">
        <v>249</v>
      </c>
      <c r="G43" s="39"/>
      <c r="H43" s="36"/>
      <c r="I43" s="28"/>
      <c r="J43" s="36" t="s">
        <v>249</v>
      </c>
      <c r="K43" s="36"/>
      <c r="L43" s="36"/>
      <c r="M43" s="28"/>
    </row>
    <row r="44" spans="2:13" x14ac:dyDescent="0.25">
      <c r="B44" s="31"/>
      <c r="C44" s="32"/>
      <c r="D44" s="37"/>
      <c r="E44" s="30"/>
      <c r="F44" s="31"/>
      <c r="G44" s="37"/>
      <c r="H44" s="32"/>
      <c r="I44" s="30"/>
      <c r="J44" s="37"/>
      <c r="K44" s="32"/>
      <c r="L44" s="32"/>
      <c r="M44" s="33"/>
    </row>
  </sheetData>
  <sheetProtection algorithmName="SHA-512" hashValue="sRNzQjgVOL98HU9L8OxW4O4P3dOLyMp56hJtebdgFwUDJqgmKDbmmeX399N52jeNXE5hxlvITTn9MgUwZ8aDYA==" saltValue="u+DjrIO+OUwO4duAOo9C2A==" spinCount="100000" sheet="1" objects="1" scenarios="1"/>
  <mergeCells count="80">
    <mergeCell ref="K17:L17"/>
    <mergeCell ref="F33:J33"/>
    <mergeCell ref="F34:J34"/>
    <mergeCell ref="B9:C9"/>
    <mergeCell ref="E9:F9"/>
    <mergeCell ref="H9:I9"/>
    <mergeCell ref="E13:F13"/>
    <mergeCell ref="H13:J26"/>
    <mergeCell ref="B14:C14"/>
    <mergeCell ref="B15:D17"/>
    <mergeCell ref="B18:C18"/>
    <mergeCell ref="B31:E31"/>
    <mergeCell ref="B32:E32"/>
    <mergeCell ref="F30:J30"/>
    <mergeCell ref="F31:J31"/>
    <mergeCell ref="F32:J32"/>
    <mergeCell ref="K9:L9"/>
    <mergeCell ref="K11:M12"/>
    <mergeCell ref="B12:C12"/>
    <mergeCell ref="C1:M3"/>
    <mergeCell ref="C5:G5"/>
    <mergeCell ref="I5:M5"/>
    <mergeCell ref="B7:M7"/>
    <mergeCell ref="B8:D8"/>
    <mergeCell ref="E8:G8"/>
    <mergeCell ref="H8:J8"/>
    <mergeCell ref="K8:M8"/>
    <mergeCell ref="E12:G12"/>
    <mergeCell ref="H12:I12"/>
    <mergeCell ref="K13:L13"/>
    <mergeCell ref="E20:F20"/>
    <mergeCell ref="K20:L20"/>
    <mergeCell ref="E21:G21"/>
    <mergeCell ref="K21:M21"/>
    <mergeCell ref="E14:F14"/>
    <mergeCell ref="K14:L14"/>
    <mergeCell ref="E15:F15"/>
    <mergeCell ref="K15:L15"/>
    <mergeCell ref="E16:F16"/>
    <mergeCell ref="K16:L16"/>
    <mergeCell ref="E17:G17"/>
    <mergeCell ref="E18:F18"/>
    <mergeCell ref="K18:L18"/>
    <mergeCell ref="E19:F19"/>
    <mergeCell ref="K19:L19"/>
    <mergeCell ref="B22:C22"/>
    <mergeCell ref="E22:F22"/>
    <mergeCell ref="K22:L22"/>
    <mergeCell ref="B23:C23"/>
    <mergeCell ref="E23:F23"/>
    <mergeCell ref="K23:L23"/>
    <mergeCell ref="K27:L27"/>
    <mergeCell ref="B28:I28"/>
    <mergeCell ref="K28:L28"/>
    <mergeCell ref="B24:C24"/>
    <mergeCell ref="E24:F24"/>
    <mergeCell ref="K24:L24"/>
    <mergeCell ref="B25:D26"/>
    <mergeCell ref="E25:G26"/>
    <mergeCell ref="K25:L25"/>
    <mergeCell ref="K26:M26"/>
    <mergeCell ref="B27:C27"/>
    <mergeCell ref="E27:F27"/>
    <mergeCell ref="H27:I27"/>
    <mergeCell ref="F43:G43"/>
    <mergeCell ref="K30:M31"/>
    <mergeCell ref="K32:M34"/>
    <mergeCell ref="B40:M40"/>
    <mergeCell ref="B41:E41"/>
    <mergeCell ref="F41:I41"/>
    <mergeCell ref="J41:M41"/>
    <mergeCell ref="F42:G42"/>
    <mergeCell ref="B36:E36"/>
    <mergeCell ref="F36:I36"/>
    <mergeCell ref="J36:M36"/>
    <mergeCell ref="F37:G37"/>
    <mergeCell ref="F38:G38"/>
    <mergeCell ref="B33:E33"/>
    <mergeCell ref="B34:E34"/>
    <mergeCell ref="B30:E30"/>
  </mergeCells>
  <conditionalFormatting sqref="D27">
    <cfRule type="cellIs" dxfId="17" priority="7" operator="between">
      <formula>13</formula>
      <formula>23</formula>
    </cfRule>
  </conditionalFormatting>
  <conditionalFormatting sqref="G27">
    <cfRule type="cellIs" dxfId="16" priority="6" operator="between">
      <formula>8</formula>
      <formula>16</formula>
    </cfRule>
  </conditionalFormatting>
  <conditionalFormatting sqref="J27">
    <cfRule type="cellIs" dxfId="15" priority="5" operator="between">
      <formula>0</formula>
      <formula>6</formula>
    </cfRule>
  </conditionalFormatting>
  <conditionalFormatting sqref="M27">
    <cfRule type="cellIs" dxfId="14" priority="4" operator="between">
      <formula>0</formula>
      <formula>6</formula>
    </cfRule>
  </conditionalFormatting>
  <conditionalFormatting sqref="J28">
    <cfRule type="cellIs" dxfId="13" priority="3" operator="greaterThan">
      <formula>28</formula>
    </cfRule>
  </conditionalFormatting>
  <conditionalFormatting sqref="M28">
    <cfRule type="cellIs" dxfId="12" priority="2" operator="between">
      <formula>31</formula>
      <formula>35</formula>
    </cfRule>
  </conditionalFormatting>
  <dataValidations count="10">
    <dataValidation type="list" allowBlank="1" showInputMessage="1" showErrorMessage="1" sqref="C6" xr:uid="{8BD0816D-6988-4349-B6DF-1D033E5DA86B}">
      <formula1>$P$19:$P$22</formula1>
    </dataValidation>
    <dataValidation type="list" allowBlank="1" showInputMessage="1" showErrorMessage="1" sqref="L10" xr:uid="{EF55CE51-6776-45D8-A244-39D8A7D9634F}">
      <formula1>$S$9:$S$15</formula1>
    </dataValidation>
    <dataValidation type="list" allowBlank="1" showInputMessage="1" showErrorMessage="1" sqref="F10:F11" xr:uid="{A92723D1-3019-4CF5-999E-F82EBB350D32}">
      <formula1>$S$10:$S$15</formula1>
    </dataValidation>
    <dataValidation type="list" allowBlank="1" showInputMessage="1" showErrorMessage="1" sqref="C11 I11" xr:uid="{C8ACA257-5250-41C6-8718-1F9C25420B23}">
      <formula1>$S$10:$S$12</formula1>
    </dataValidation>
    <dataValidation type="list" allowBlank="1" showInputMessage="1" showErrorMessage="1" sqref="J12" xr:uid="{D6A1DFDD-263B-42B9-844B-29407835C4EE}">
      <formula1>$R$14:$R$15</formula1>
    </dataValidation>
    <dataValidation type="list" allowBlank="1" showInputMessage="1" showErrorMessage="1" sqref="G18:G20 G13:G16" xr:uid="{13A05244-0A0C-4B7A-8E0B-867700458E77}">
      <formula1>$Q$14:$Q$15</formula1>
    </dataValidation>
    <dataValidation type="list" allowBlank="1" showInputMessage="1" showErrorMessage="1" sqref="D18 D22:D24 M22:M25 M13:M20" xr:uid="{93FEDF70-AF64-4A4D-9553-C98D65A2C13F}">
      <formula1>$P$14:$P$15</formula1>
    </dataValidation>
    <dataValidation type="list" allowBlank="1" showInputMessage="1" showErrorMessage="1" sqref="D12" xr:uid="{6B72F5D3-1454-40CF-910C-5EAE9BB872E6}">
      <formula1>$O$14:$O$15</formula1>
    </dataValidation>
    <dataValidation type="list" allowBlank="1" showInputMessage="1" showErrorMessage="1" sqref="C13" xr:uid="{F4CA4BD3-03A6-4F36-AF3F-7401D879A12A}">
      <formula1>$P$24:$P$26</formula1>
    </dataValidation>
    <dataValidation type="list" allowBlank="1" showInputMessage="1" showErrorMessage="1" sqref="C10 I10" xr:uid="{8E0BE430-607A-45CB-A4AB-421B37B38F7A}">
      <formula1>$S$10:$S$30</formula1>
    </dataValidation>
  </dataValidations>
  <pageMargins left="0.7" right="0.7" top="0.75" bottom="0.75" header="0.3" footer="0.3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EFBC-6967-4602-A934-5E404F00C81B}">
  <sheetPr>
    <pageSetUpPr fitToPage="1"/>
  </sheetPr>
  <dimension ref="B1:W44"/>
  <sheetViews>
    <sheetView workbookViewId="0">
      <selection activeCell="D24" sqref="D24"/>
    </sheetView>
  </sheetViews>
  <sheetFormatPr baseColWidth="10" defaultColWidth="11.42578125" defaultRowHeight="15" x14ac:dyDescent="0.25"/>
  <cols>
    <col min="1" max="1" width="11.42578125" style="1"/>
    <col min="2" max="2" width="23.42578125" style="1" customWidth="1"/>
    <col min="3" max="3" width="11.42578125" style="1"/>
    <col min="4" max="4" width="6.140625" style="2" customWidth="1"/>
    <col min="5" max="5" width="20.85546875" style="1" customWidth="1"/>
    <col min="6" max="6" width="11.42578125" style="1"/>
    <col min="7" max="7" width="6.140625" style="2" customWidth="1"/>
    <col min="8" max="8" width="30.28515625" style="1" customWidth="1"/>
    <col min="9" max="9" width="11.42578125" style="1"/>
    <col min="10" max="10" width="6.140625" style="2" customWidth="1"/>
    <col min="11" max="11" width="43.28515625" style="1" customWidth="1"/>
    <col min="12" max="12" width="11.42578125" style="1"/>
    <col min="13" max="13" width="6.140625" style="2" customWidth="1"/>
    <col min="14" max="14" width="11.42578125" style="23"/>
    <col min="15" max="19" width="11.42578125" style="23" hidden="1" customWidth="1"/>
    <col min="20" max="21" width="0" style="23" hidden="1" customWidth="1"/>
    <col min="22" max="23" width="11.42578125" style="23"/>
    <col min="24" max="16384" width="11.42578125" style="1"/>
  </cols>
  <sheetData>
    <row r="1" spans="2:19" ht="15" customHeight="1" x14ac:dyDescent="0.25">
      <c r="B1" s="23"/>
      <c r="C1" s="63" t="s">
        <v>234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2:19" x14ac:dyDescent="0.25">
      <c r="B2" s="2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2:19" x14ac:dyDescent="0.25">
      <c r="B3" s="2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2:19" x14ac:dyDescent="0.25">
      <c r="B4" s="23"/>
      <c r="C4" s="23"/>
      <c r="D4" s="26"/>
      <c r="E4" s="23"/>
      <c r="F4" s="23"/>
      <c r="G4" s="26"/>
      <c r="H4" s="23"/>
      <c r="I4" s="23"/>
      <c r="J4" s="26"/>
      <c r="K4" s="23"/>
      <c r="L4" s="23"/>
      <c r="M4" s="26"/>
    </row>
    <row r="5" spans="2:19" x14ac:dyDescent="0.25">
      <c r="B5" s="34" t="s">
        <v>100</v>
      </c>
      <c r="C5" s="64"/>
      <c r="D5" s="64"/>
      <c r="E5" s="64"/>
      <c r="F5" s="64"/>
      <c r="G5" s="64"/>
      <c r="H5" s="34" t="s">
        <v>101</v>
      </c>
      <c r="I5" s="64"/>
      <c r="J5" s="64"/>
      <c r="K5" s="64"/>
      <c r="L5" s="64"/>
      <c r="M5" s="64"/>
    </row>
    <row r="6" spans="2:19" x14ac:dyDescent="0.25">
      <c r="B6" s="6" t="s">
        <v>102</v>
      </c>
      <c r="C6" s="24"/>
      <c r="D6" s="26"/>
      <c r="E6" s="27"/>
      <c r="F6" s="27"/>
      <c r="G6" s="26"/>
      <c r="H6" s="27"/>
      <c r="I6" s="27"/>
      <c r="J6" s="26"/>
      <c r="K6" s="27"/>
      <c r="L6" s="27"/>
      <c r="M6" s="26"/>
    </row>
    <row r="7" spans="2:19" x14ac:dyDescent="0.25">
      <c r="B7" s="65" t="s">
        <v>239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9" x14ac:dyDescent="0.25">
      <c r="B8" s="66" t="s">
        <v>103</v>
      </c>
      <c r="C8" s="66"/>
      <c r="D8" s="66"/>
      <c r="E8" s="66" t="s">
        <v>106</v>
      </c>
      <c r="F8" s="66"/>
      <c r="G8" s="66"/>
      <c r="H8" s="66" t="s">
        <v>105</v>
      </c>
      <c r="I8" s="66"/>
      <c r="J8" s="66"/>
      <c r="K8" s="66" t="s">
        <v>104</v>
      </c>
      <c r="L8" s="66"/>
      <c r="M8" s="66"/>
    </row>
    <row r="9" spans="2:19" ht="87.75" customHeight="1" x14ac:dyDescent="0.25">
      <c r="B9" s="62" t="s">
        <v>107</v>
      </c>
      <c r="C9" s="62"/>
      <c r="D9" s="7" t="s">
        <v>111</v>
      </c>
      <c r="E9" s="62" t="s">
        <v>108</v>
      </c>
      <c r="F9" s="62"/>
      <c r="G9" s="7" t="s">
        <v>111</v>
      </c>
      <c r="H9" s="62" t="s">
        <v>109</v>
      </c>
      <c r="I9" s="62"/>
      <c r="J9" s="7" t="s">
        <v>111</v>
      </c>
      <c r="K9" s="62" t="s">
        <v>110</v>
      </c>
      <c r="L9" s="62"/>
      <c r="M9" s="7" t="s">
        <v>111</v>
      </c>
      <c r="S9" s="23" t="s">
        <v>41</v>
      </c>
    </row>
    <row r="10" spans="2:19" ht="17.25" x14ac:dyDescent="0.25">
      <c r="B10" s="8" t="s">
        <v>112</v>
      </c>
      <c r="C10" s="25"/>
      <c r="D10" s="20">
        <f>IF(ISBLANK(C10),0,4)</f>
        <v>0</v>
      </c>
      <c r="E10" s="8" t="s">
        <v>114</v>
      </c>
      <c r="F10" s="25"/>
      <c r="G10" s="9">
        <f>IF(ISBLANK(F10),0,4)</f>
        <v>0</v>
      </c>
      <c r="H10" s="8" t="s">
        <v>116</v>
      </c>
      <c r="I10" s="25"/>
      <c r="J10" s="22">
        <f>IF(ISBLANK(I10),0,3)</f>
        <v>0</v>
      </c>
      <c r="K10" s="8" t="s">
        <v>118</v>
      </c>
      <c r="L10" s="25"/>
      <c r="M10" s="22" t="str">
        <f>IF(ISBLANK(L10),"0","2")</f>
        <v>0</v>
      </c>
      <c r="S10" s="23" t="s">
        <v>21</v>
      </c>
    </row>
    <row r="11" spans="2:19" ht="17.25" x14ac:dyDescent="0.25">
      <c r="B11" s="8" t="s">
        <v>113</v>
      </c>
      <c r="C11" s="25"/>
      <c r="D11" s="20">
        <f>IF(ISBLANK(C11),0,3)</f>
        <v>0</v>
      </c>
      <c r="E11" s="8" t="s">
        <v>115</v>
      </c>
      <c r="F11" s="25"/>
      <c r="G11" s="9">
        <f>IF(ISBLANK(F11),0,4)</f>
        <v>0</v>
      </c>
      <c r="H11" s="8" t="s">
        <v>117</v>
      </c>
      <c r="I11" s="25"/>
      <c r="J11" s="22">
        <f>IF(ISBLANK(I11),0,3)</f>
        <v>0</v>
      </c>
      <c r="K11" s="59"/>
      <c r="L11" s="59"/>
      <c r="M11" s="59"/>
      <c r="S11" s="23" t="s">
        <v>22</v>
      </c>
    </row>
    <row r="12" spans="2:19" ht="17.25" x14ac:dyDescent="0.25">
      <c r="B12" s="52" t="s">
        <v>180</v>
      </c>
      <c r="C12" s="52"/>
      <c r="D12" s="5"/>
      <c r="E12" s="59"/>
      <c r="F12" s="59"/>
      <c r="G12" s="59"/>
      <c r="H12" s="52" t="s">
        <v>192</v>
      </c>
      <c r="I12" s="52"/>
      <c r="J12" s="4">
        <v>0</v>
      </c>
      <c r="K12" s="59"/>
      <c r="L12" s="59"/>
      <c r="M12" s="59"/>
      <c r="S12" s="23" t="s">
        <v>23</v>
      </c>
    </row>
    <row r="13" spans="2:19" ht="17.25" x14ac:dyDescent="0.25">
      <c r="B13" s="8" t="s">
        <v>244</v>
      </c>
      <c r="C13" s="25"/>
      <c r="D13" s="9">
        <v>1</v>
      </c>
      <c r="E13" s="60" t="s">
        <v>142</v>
      </c>
      <c r="F13" s="61"/>
      <c r="G13" s="3">
        <v>0</v>
      </c>
      <c r="H13" s="59"/>
      <c r="I13" s="59"/>
      <c r="J13" s="59"/>
      <c r="K13" s="52" t="s">
        <v>193</v>
      </c>
      <c r="L13" s="52"/>
      <c r="M13" s="3">
        <v>0</v>
      </c>
      <c r="S13" s="23" t="s">
        <v>24</v>
      </c>
    </row>
    <row r="14" spans="2:19" ht="17.25" x14ac:dyDescent="0.25">
      <c r="B14" s="52" t="s">
        <v>119</v>
      </c>
      <c r="C14" s="52"/>
      <c r="D14" s="9">
        <v>2</v>
      </c>
      <c r="E14" s="52" t="s">
        <v>191</v>
      </c>
      <c r="F14" s="52"/>
      <c r="G14" s="3">
        <v>0</v>
      </c>
      <c r="H14" s="59"/>
      <c r="I14" s="59"/>
      <c r="J14" s="59"/>
      <c r="K14" s="52" t="s">
        <v>241</v>
      </c>
      <c r="L14" s="52"/>
      <c r="M14" s="3">
        <v>0</v>
      </c>
      <c r="O14" s="23">
        <v>3</v>
      </c>
      <c r="P14" s="23">
        <v>0</v>
      </c>
      <c r="Q14" s="23">
        <v>0</v>
      </c>
      <c r="R14" s="23">
        <v>0</v>
      </c>
      <c r="S14" s="23" t="s">
        <v>25</v>
      </c>
    </row>
    <row r="15" spans="2:19" ht="17.25" x14ac:dyDescent="0.25">
      <c r="B15" s="53"/>
      <c r="C15" s="54"/>
      <c r="D15" s="55"/>
      <c r="E15" s="52" t="s">
        <v>190</v>
      </c>
      <c r="F15" s="52"/>
      <c r="G15" s="3">
        <v>0</v>
      </c>
      <c r="H15" s="59"/>
      <c r="I15" s="59"/>
      <c r="J15" s="59"/>
      <c r="K15" s="52" t="s">
        <v>194</v>
      </c>
      <c r="L15" s="52"/>
      <c r="M15" s="3">
        <v>0</v>
      </c>
      <c r="O15" s="23">
        <v>5</v>
      </c>
      <c r="P15" s="23">
        <v>2</v>
      </c>
      <c r="Q15" s="23">
        <v>4</v>
      </c>
      <c r="R15" s="23">
        <v>3</v>
      </c>
      <c r="S15" s="23" t="s">
        <v>26</v>
      </c>
    </row>
    <row r="16" spans="2:19" ht="17.25" x14ac:dyDescent="0.25">
      <c r="B16" s="67"/>
      <c r="C16" s="68"/>
      <c r="D16" s="69"/>
      <c r="E16" s="52" t="s">
        <v>189</v>
      </c>
      <c r="F16" s="52"/>
      <c r="G16" s="3">
        <v>0</v>
      </c>
      <c r="H16" s="59"/>
      <c r="I16" s="59"/>
      <c r="J16" s="59"/>
      <c r="K16" s="60" t="s">
        <v>195</v>
      </c>
      <c r="L16" s="61"/>
      <c r="M16" s="3">
        <v>0</v>
      </c>
      <c r="S16" s="23" t="s">
        <v>27</v>
      </c>
    </row>
    <row r="17" spans="2:19" ht="17.25" x14ac:dyDescent="0.25">
      <c r="B17" s="56"/>
      <c r="C17" s="57"/>
      <c r="D17" s="58"/>
      <c r="E17" s="59"/>
      <c r="F17" s="59"/>
      <c r="G17" s="59"/>
      <c r="H17" s="59"/>
      <c r="I17" s="59"/>
      <c r="J17" s="59"/>
      <c r="K17" s="60" t="s">
        <v>196</v>
      </c>
      <c r="L17" s="61"/>
      <c r="M17" s="3">
        <v>0</v>
      </c>
      <c r="S17" s="23" t="s">
        <v>31</v>
      </c>
    </row>
    <row r="18" spans="2:19" ht="17.25" x14ac:dyDescent="0.25">
      <c r="B18" s="52" t="s">
        <v>204</v>
      </c>
      <c r="C18" s="52"/>
      <c r="D18" s="3"/>
      <c r="E18" s="52" t="s">
        <v>233</v>
      </c>
      <c r="F18" s="52"/>
      <c r="G18" s="3">
        <v>0</v>
      </c>
      <c r="H18" s="59"/>
      <c r="I18" s="59"/>
      <c r="J18" s="59"/>
      <c r="K18" s="52" t="s">
        <v>197</v>
      </c>
      <c r="L18" s="52"/>
      <c r="M18" s="3">
        <v>0</v>
      </c>
      <c r="S18" s="23" t="s">
        <v>28</v>
      </c>
    </row>
    <row r="19" spans="2:19" ht="17.25" x14ac:dyDescent="0.25">
      <c r="B19" s="53"/>
      <c r="C19" s="54"/>
      <c r="D19" s="55"/>
      <c r="E19" s="52" t="s">
        <v>188</v>
      </c>
      <c r="F19" s="52"/>
      <c r="G19" s="3">
        <v>0</v>
      </c>
      <c r="H19" s="59"/>
      <c r="I19" s="59"/>
      <c r="J19" s="59"/>
      <c r="K19" s="52" t="s">
        <v>198</v>
      </c>
      <c r="L19" s="52"/>
      <c r="M19" s="3">
        <v>0</v>
      </c>
      <c r="P19" s="23" t="s">
        <v>51</v>
      </c>
      <c r="S19" s="23" t="s">
        <v>29</v>
      </c>
    </row>
    <row r="20" spans="2:19" ht="17.25" x14ac:dyDescent="0.25">
      <c r="B20" s="67"/>
      <c r="C20" s="68"/>
      <c r="D20" s="69"/>
      <c r="E20" s="52" t="s">
        <v>187</v>
      </c>
      <c r="F20" s="52"/>
      <c r="G20" s="3">
        <v>0</v>
      </c>
      <c r="H20" s="59"/>
      <c r="I20" s="59"/>
      <c r="J20" s="59"/>
      <c r="K20" s="52" t="s">
        <v>199</v>
      </c>
      <c r="L20" s="52"/>
      <c r="M20" s="3">
        <v>0</v>
      </c>
      <c r="P20" s="23" t="s">
        <v>52</v>
      </c>
      <c r="S20" s="23" t="s">
        <v>30</v>
      </c>
    </row>
    <row r="21" spans="2:19" x14ac:dyDescent="0.25">
      <c r="B21" s="56"/>
      <c r="C21" s="57"/>
      <c r="D21" s="58"/>
      <c r="E21" s="59"/>
      <c r="F21" s="59"/>
      <c r="G21" s="59"/>
      <c r="H21" s="59"/>
      <c r="I21" s="59"/>
      <c r="J21" s="59"/>
      <c r="K21" s="59"/>
      <c r="L21" s="59"/>
      <c r="M21" s="59"/>
      <c r="P21" s="23" t="s">
        <v>53</v>
      </c>
      <c r="S21" s="23" t="s">
        <v>32</v>
      </c>
    </row>
    <row r="22" spans="2:19" ht="17.25" x14ac:dyDescent="0.25">
      <c r="B22" s="52" t="s">
        <v>181</v>
      </c>
      <c r="C22" s="52"/>
      <c r="D22" s="3">
        <v>2</v>
      </c>
      <c r="E22" s="52" t="s">
        <v>186</v>
      </c>
      <c r="F22" s="52"/>
      <c r="G22" s="9">
        <f>IF(D22=2,0,4)</f>
        <v>0</v>
      </c>
      <c r="H22" s="59"/>
      <c r="I22" s="59"/>
      <c r="J22" s="59"/>
      <c r="K22" s="52" t="s">
        <v>200</v>
      </c>
      <c r="L22" s="52"/>
      <c r="M22" s="3">
        <v>0</v>
      </c>
      <c r="P22" s="23" t="s">
        <v>54</v>
      </c>
      <c r="S22" s="23" t="s">
        <v>33</v>
      </c>
    </row>
    <row r="23" spans="2:19" ht="17.25" x14ac:dyDescent="0.25">
      <c r="B23" s="52" t="s">
        <v>182</v>
      </c>
      <c r="C23" s="52"/>
      <c r="D23" s="3">
        <v>2</v>
      </c>
      <c r="E23" s="52" t="s">
        <v>185</v>
      </c>
      <c r="F23" s="52"/>
      <c r="G23" s="9">
        <f t="shared" ref="G23:G24" si="0">IF(D23=2,0,4)</f>
        <v>0</v>
      </c>
      <c r="H23" s="59"/>
      <c r="I23" s="59"/>
      <c r="J23" s="59"/>
      <c r="K23" s="52" t="s">
        <v>201</v>
      </c>
      <c r="L23" s="52"/>
      <c r="M23" s="3">
        <v>0</v>
      </c>
      <c r="S23" s="23" t="s">
        <v>34</v>
      </c>
    </row>
    <row r="24" spans="2:19" ht="17.25" x14ac:dyDescent="0.25">
      <c r="B24" s="52" t="s">
        <v>183</v>
      </c>
      <c r="C24" s="52"/>
      <c r="D24" s="3">
        <v>2</v>
      </c>
      <c r="E24" s="52" t="s">
        <v>184</v>
      </c>
      <c r="F24" s="52"/>
      <c r="G24" s="9">
        <f t="shared" si="0"/>
        <v>0</v>
      </c>
      <c r="H24" s="59"/>
      <c r="I24" s="59"/>
      <c r="J24" s="59"/>
      <c r="K24" s="52" t="s">
        <v>158</v>
      </c>
      <c r="L24" s="52"/>
      <c r="M24" s="3">
        <v>0</v>
      </c>
      <c r="P24" s="23" t="s">
        <v>82</v>
      </c>
      <c r="S24" s="23" t="s">
        <v>35</v>
      </c>
    </row>
    <row r="25" spans="2:19" ht="17.25" x14ac:dyDescent="0.25">
      <c r="B25" s="53"/>
      <c r="C25" s="54"/>
      <c r="D25" s="55"/>
      <c r="E25" s="53"/>
      <c r="F25" s="54"/>
      <c r="G25" s="55"/>
      <c r="H25" s="59"/>
      <c r="I25" s="59"/>
      <c r="J25" s="59"/>
      <c r="K25" s="52" t="s">
        <v>159</v>
      </c>
      <c r="L25" s="52"/>
      <c r="M25" s="3">
        <v>0</v>
      </c>
      <c r="P25" s="23" t="s">
        <v>83</v>
      </c>
      <c r="S25" s="23" t="s">
        <v>36</v>
      </c>
    </row>
    <row r="26" spans="2:19" x14ac:dyDescent="0.25">
      <c r="B26" s="56"/>
      <c r="C26" s="57"/>
      <c r="D26" s="58"/>
      <c r="E26" s="56"/>
      <c r="F26" s="57"/>
      <c r="G26" s="58"/>
      <c r="H26" s="59"/>
      <c r="I26" s="59"/>
      <c r="J26" s="59"/>
      <c r="K26" s="59"/>
      <c r="L26" s="59"/>
      <c r="M26" s="59"/>
      <c r="P26" s="23" t="s">
        <v>131</v>
      </c>
      <c r="S26" s="23" t="s">
        <v>37</v>
      </c>
    </row>
    <row r="27" spans="2:19" ht="20.100000000000001" customHeight="1" x14ac:dyDescent="0.25">
      <c r="B27" s="48" t="s">
        <v>251</v>
      </c>
      <c r="C27" s="48"/>
      <c r="D27" s="21">
        <f>SUM(D10:D26)</f>
        <v>9</v>
      </c>
      <c r="E27" s="48" t="s">
        <v>120</v>
      </c>
      <c r="F27" s="48"/>
      <c r="G27" s="10">
        <f>SUM(G10:G26)</f>
        <v>0</v>
      </c>
      <c r="H27" s="48" t="s">
        <v>121</v>
      </c>
      <c r="I27" s="48"/>
      <c r="J27" s="10">
        <f>SUM(J10:J12)</f>
        <v>0</v>
      </c>
      <c r="K27" s="48" t="s">
        <v>122</v>
      </c>
      <c r="L27" s="48"/>
      <c r="M27" s="10">
        <f>SUM(M10:M26)</f>
        <v>0</v>
      </c>
      <c r="S27" s="23" t="s">
        <v>38</v>
      </c>
    </row>
    <row r="28" spans="2:19" ht="20.100000000000001" customHeight="1" x14ac:dyDescent="0.25">
      <c r="B28" s="49" t="s">
        <v>252</v>
      </c>
      <c r="C28" s="50"/>
      <c r="D28" s="50"/>
      <c r="E28" s="50"/>
      <c r="F28" s="50"/>
      <c r="G28" s="50"/>
      <c r="H28" s="50"/>
      <c r="I28" s="51"/>
      <c r="J28" s="10">
        <f>SUM(D27,G27,J27)</f>
        <v>9</v>
      </c>
      <c r="K28" s="48" t="s">
        <v>253</v>
      </c>
      <c r="L28" s="48"/>
      <c r="M28" s="10">
        <f>SUM(J28,M27)</f>
        <v>9</v>
      </c>
      <c r="S28" s="23" t="s">
        <v>39</v>
      </c>
    </row>
    <row r="29" spans="2:19" x14ac:dyDescent="0.25">
      <c r="B29" s="74"/>
      <c r="C29" s="74"/>
      <c r="E29" s="74"/>
      <c r="F29" s="74"/>
      <c r="H29" s="74"/>
      <c r="I29" s="74"/>
      <c r="K29" s="74"/>
      <c r="L29" s="74"/>
      <c r="S29" s="23" t="s">
        <v>40</v>
      </c>
    </row>
    <row r="30" spans="2:19" x14ac:dyDescent="0.25">
      <c r="B30" s="47" t="s">
        <v>123</v>
      </c>
      <c r="C30" s="47"/>
      <c r="D30" s="47"/>
      <c r="E30" s="47"/>
      <c r="F30" s="47" t="s">
        <v>126</v>
      </c>
      <c r="G30" s="47"/>
      <c r="H30" s="47"/>
      <c r="I30" s="47"/>
      <c r="J30" s="47"/>
      <c r="K30" s="40" t="s">
        <v>207</v>
      </c>
      <c r="L30" s="40"/>
      <c r="M30" s="40"/>
      <c r="S30" s="23" t="s">
        <v>247</v>
      </c>
    </row>
    <row r="31" spans="2:19" x14ac:dyDescent="0.25">
      <c r="B31" s="47" t="s">
        <v>140</v>
      </c>
      <c r="C31" s="47"/>
      <c r="D31" s="47"/>
      <c r="E31" s="47"/>
      <c r="F31" s="47" t="s">
        <v>127</v>
      </c>
      <c r="G31" s="47"/>
      <c r="H31" s="47"/>
      <c r="I31" s="47"/>
      <c r="J31" s="47"/>
      <c r="K31" s="40"/>
      <c r="L31" s="40"/>
      <c r="M31" s="40"/>
    </row>
    <row r="32" spans="2:19" x14ac:dyDescent="0.25">
      <c r="B32" s="47" t="s">
        <v>124</v>
      </c>
      <c r="C32" s="47"/>
      <c r="D32" s="47"/>
      <c r="E32" s="47"/>
      <c r="F32" s="47" t="s">
        <v>128</v>
      </c>
      <c r="G32" s="47"/>
      <c r="H32" s="47"/>
      <c r="I32" s="47"/>
      <c r="J32" s="47"/>
      <c r="K32" s="40" t="s">
        <v>208</v>
      </c>
      <c r="L32" s="40"/>
      <c r="M32" s="40"/>
    </row>
    <row r="33" spans="2:13" x14ac:dyDescent="0.25">
      <c r="B33" s="47" t="s">
        <v>125</v>
      </c>
      <c r="C33" s="47"/>
      <c r="D33" s="47"/>
      <c r="E33" s="47"/>
      <c r="F33" s="47" t="s">
        <v>129</v>
      </c>
      <c r="G33" s="47"/>
      <c r="H33" s="47"/>
      <c r="I33" s="47"/>
      <c r="J33" s="47"/>
      <c r="K33" s="40"/>
      <c r="L33" s="40"/>
      <c r="M33" s="40"/>
    </row>
    <row r="34" spans="2:13" x14ac:dyDescent="0.25">
      <c r="B34" s="47" t="s">
        <v>245</v>
      </c>
      <c r="C34" s="47"/>
      <c r="D34" s="47"/>
      <c r="E34" s="47"/>
      <c r="F34" s="47" t="s">
        <v>130</v>
      </c>
      <c r="G34" s="47"/>
      <c r="H34" s="47"/>
      <c r="I34" s="47"/>
      <c r="J34" s="47"/>
      <c r="K34" s="40"/>
      <c r="L34" s="40"/>
      <c r="M34" s="40"/>
    </row>
    <row r="35" spans="2:13" x14ac:dyDescent="0.25">
      <c r="B35" s="27"/>
      <c r="C35" s="27"/>
      <c r="D35" s="26"/>
      <c r="E35" s="27"/>
      <c r="F35" s="27"/>
      <c r="G35" s="26"/>
      <c r="H35" s="27"/>
      <c r="I35" s="27"/>
      <c r="J35" s="26"/>
      <c r="K35" s="27"/>
      <c r="L35" s="27"/>
      <c r="M35" s="26"/>
    </row>
    <row r="36" spans="2:13" ht="17.25" x14ac:dyDescent="0.25">
      <c r="B36" s="44" t="s">
        <v>226</v>
      </c>
      <c r="C36" s="45"/>
      <c r="D36" s="45"/>
      <c r="E36" s="46"/>
      <c r="F36" s="44" t="s">
        <v>227</v>
      </c>
      <c r="G36" s="45"/>
      <c r="H36" s="45"/>
      <c r="I36" s="46"/>
      <c r="J36" s="45" t="s">
        <v>228</v>
      </c>
      <c r="K36" s="45"/>
      <c r="L36" s="45"/>
      <c r="M36" s="46"/>
    </row>
    <row r="37" spans="2:13" x14ac:dyDescent="0.25">
      <c r="B37" s="35" t="s">
        <v>210</v>
      </c>
      <c r="C37" s="36"/>
      <c r="D37" s="36"/>
      <c r="E37" s="28"/>
      <c r="F37" s="38" t="s">
        <v>210</v>
      </c>
      <c r="G37" s="39"/>
      <c r="H37" s="36"/>
      <c r="I37" s="28"/>
      <c r="J37" s="36" t="s">
        <v>210</v>
      </c>
      <c r="K37" s="36"/>
      <c r="L37" s="36"/>
      <c r="M37" s="28"/>
    </row>
    <row r="38" spans="2:13" x14ac:dyDescent="0.25">
      <c r="B38" s="35" t="s">
        <v>211</v>
      </c>
      <c r="C38" s="36"/>
      <c r="D38" s="36"/>
      <c r="E38" s="28"/>
      <c r="F38" s="38" t="s">
        <v>211</v>
      </c>
      <c r="G38" s="39"/>
      <c r="H38" s="36"/>
      <c r="I38" s="28"/>
      <c r="J38" s="36" t="s">
        <v>211</v>
      </c>
      <c r="K38" s="36"/>
      <c r="L38" s="36"/>
      <c r="M38" s="28"/>
    </row>
    <row r="39" spans="2:13" x14ac:dyDescent="0.25">
      <c r="B39" s="29"/>
      <c r="C39" s="37"/>
      <c r="D39" s="37"/>
      <c r="E39" s="30"/>
      <c r="F39" s="29"/>
      <c r="G39" s="37"/>
      <c r="H39" s="37"/>
      <c r="I39" s="30"/>
      <c r="J39" s="37"/>
      <c r="K39" s="37"/>
      <c r="L39" s="37"/>
      <c r="M39" s="30"/>
    </row>
    <row r="40" spans="2:13" x14ac:dyDescent="0.25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</row>
    <row r="41" spans="2:13" x14ac:dyDescent="0.25">
      <c r="B41" s="44" t="s">
        <v>229</v>
      </c>
      <c r="C41" s="45"/>
      <c r="D41" s="45"/>
      <c r="E41" s="46"/>
      <c r="F41" s="44" t="s">
        <v>230</v>
      </c>
      <c r="G41" s="45"/>
      <c r="H41" s="45"/>
      <c r="I41" s="46"/>
      <c r="J41" s="45" t="s">
        <v>231</v>
      </c>
      <c r="K41" s="45"/>
      <c r="L41" s="45"/>
      <c r="M41" s="46"/>
    </row>
    <row r="42" spans="2:13" x14ac:dyDescent="0.25">
      <c r="B42" s="35" t="s">
        <v>210</v>
      </c>
      <c r="C42" s="36"/>
      <c r="D42" s="36"/>
      <c r="E42" s="28"/>
      <c r="F42" s="38" t="s">
        <v>210</v>
      </c>
      <c r="G42" s="39"/>
      <c r="H42" s="36"/>
      <c r="I42" s="28"/>
      <c r="J42" s="36" t="s">
        <v>210</v>
      </c>
      <c r="K42" s="36"/>
      <c r="L42" s="36"/>
      <c r="M42" s="28"/>
    </row>
    <row r="43" spans="2:13" x14ac:dyDescent="0.25">
      <c r="B43" s="35" t="s">
        <v>211</v>
      </c>
      <c r="C43" s="36"/>
      <c r="D43" s="36"/>
      <c r="E43" s="28"/>
      <c r="F43" s="38" t="s">
        <v>211</v>
      </c>
      <c r="G43" s="39"/>
      <c r="H43" s="36"/>
      <c r="I43" s="28"/>
      <c r="J43" s="36" t="s">
        <v>211</v>
      </c>
      <c r="K43" s="36"/>
      <c r="L43" s="36"/>
      <c r="M43" s="28"/>
    </row>
    <row r="44" spans="2:13" x14ac:dyDescent="0.25">
      <c r="B44" s="31"/>
      <c r="C44" s="32"/>
      <c r="D44" s="37"/>
      <c r="E44" s="30"/>
      <c r="F44" s="31"/>
      <c r="G44" s="37"/>
      <c r="H44" s="32"/>
      <c r="I44" s="30"/>
      <c r="J44" s="37"/>
      <c r="K44" s="32"/>
      <c r="L44" s="32"/>
      <c r="M44" s="33"/>
    </row>
  </sheetData>
  <sheetProtection algorithmName="SHA-512" hashValue="ttX3tZsCyyic75U9Qxmdbsbq7F/EDmKrcqqU0a1KTFQG0sKV0DiMohcCvndGLCpxjToJxY0HSiA5f7Nc+wno7g==" saltValue="EfqVWWKAgUYJGVNfHagOAA==" spinCount="100000" sheet="1" objects="1" scenarios="1"/>
  <mergeCells count="81">
    <mergeCell ref="K17:L17"/>
    <mergeCell ref="C1:M3"/>
    <mergeCell ref="C5:G5"/>
    <mergeCell ref="I5:M5"/>
    <mergeCell ref="B7:M7"/>
    <mergeCell ref="B8:D8"/>
    <mergeCell ref="E8:G8"/>
    <mergeCell ref="H8:J8"/>
    <mergeCell ref="K8:M8"/>
    <mergeCell ref="B9:C9"/>
    <mergeCell ref="E9:F9"/>
    <mergeCell ref="H9:I9"/>
    <mergeCell ref="K9:L9"/>
    <mergeCell ref="K11:M12"/>
    <mergeCell ref="B12:C12"/>
    <mergeCell ref="E12:G12"/>
    <mergeCell ref="H12:I12"/>
    <mergeCell ref="E13:F13"/>
    <mergeCell ref="H13:J26"/>
    <mergeCell ref="K13:L13"/>
    <mergeCell ref="B14:C14"/>
    <mergeCell ref="E14:F14"/>
    <mergeCell ref="K14:L14"/>
    <mergeCell ref="B15:D17"/>
    <mergeCell ref="E15:F15"/>
    <mergeCell ref="K15:L15"/>
    <mergeCell ref="E16:F16"/>
    <mergeCell ref="K16:L16"/>
    <mergeCell ref="E17:G17"/>
    <mergeCell ref="B18:C18"/>
    <mergeCell ref="E18:F18"/>
    <mergeCell ref="K18:L18"/>
    <mergeCell ref="E19:F19"/>
    <mergeCell ref="K19:L19"/>
    <mergeCell ref="E20:F20"/>
    <mergeCell ref="K20:L20"/>
    <mergeCell ref="E21:G21"/>
    <mergeCell ref="K21:M21"/>
    <mergeCell ref="B22:C22"/>
    <mergeCell ref="E22:F22"/>
    <mergeCell ref="K22:L22"/>
    <mergeCell ref="B23:C23"/>
    <mergeCell ref="E23:F23"/>
    <mergeCell ref="K23:L23"/>
    <mergeCell ref="E24:F24"/>
    <mergeCell ref="K24:L24"/>
    <mergeCell ref="B25:D26"/>
    <mergeCell ref="E25:G26"/>
    <mergeCell ref="K25:L25"/>
    <mergeCell ref="K26:M26"/>
    <mergeCell ref="F37:G37"/>
    <mergeCell ref="F38:G38"/>
    <mergeCell ref="B40:M40"/>
    <mergeCell ref="B19:D21"/>
    <mergeCell ref="B33:E33"/>
    <mergeCell ref="B34:E34"/>
    <mergeCell ref="B30:E30"/>
    <mergeCell ref="B31:E31"/>
    <mergeCell ref="B32:E32"/>
    <mergeCell ref="B27:C27"/>
    <mergeCell ref="E27:F27"/>
    <mergeCell ref="H27:I27"/>
    <mergeCell ref="K27:L27"/>
    <mergeCell ref="B28:I28"/>
    <mergeCell ref="K28:L28"/>
    <mergeCell ref="B24:C24"/>
    <mergeCell ref="K30:M31"/>
    <mergeCell ref="K32:M34"/>
    <mergeCell ref="B36:E36"/>
    <mergeCell ref="F36:I36"/>
    <mergeCell ref="J36:M36"/>
    <mergeCell ref="F30:J30"/>
    <mergeCell ref="F31:J31"/>
    <mergeCell ref="F32:J32"/>
    <mergeCell ref="F33:J33"/>
    <mergeCell ref="F34:J34"/>
    <mergeCell ref="B41:E41"/>
    <mergeCell ref="F41:I41"/>
    <mergeCell ref="J41:M41"/>
    <mergeCell ref="F42:G42"/>
    <mergeCell ref="F43:G43"/>
  </mergeCells>
  <conditionalFormatting sqref="D27">
    <cfRule type="cellIs" dxfId="11" priority="6" operator="between">
      <formula>13</formula>
      <formula>23</formula>
    </cfRule>
  </conditionalFormatting>
  <conditionalFormatting sqref="G27">
    <cfRule type="cellIs" dxfId="10" priority="5" operator="between">
      <formula>8</formula>
      <formula>16</formula>
    </cfRule>
  </conditionalFormatting>
  <conditionalFormatting sqref="J27">
    <cfRule type="cellIs" dxfId="9" priority="4" operator="between">
      <formula>0</formula>
      <formula>6</formula>
    </cfRule>
  </conditionalFormatting>
  <conditionalFormatting sqref="M27">
    <cfRule type="cellIs" dxfId="8" priority="3" operator="between">
      <formula>0</formula>
      <formula>6</formula>
    </cfRule>
  </conditionalFormatting>
  <conditionalFormatting sqref="J28">
    <cfRule type="cellIs" dxfId="7" priority="2" operator="greaterThan">
      <formula>28</formula>
    </cfRule>
  </conditionalFormatting>
  <conditionalFormatting sqref="M28">
    <cfRule type="cellIs" dxfId="6" priority="1" operator="between">
      <formula>31</formula>
      <formula>35</formula>
    </cfRule>
  </conditionalFormatting>
  <dataValidations count="10">
    <dataValidation type="list" allowBlank="1" showInputMessage="1" showErrorMessage="1" sqref="D12" xr:uid="{F23D919D-2850-4218-BEC8-A7965B7E4C37}">
      <formula1>$O$14:$O$15</formula1>
    </dataValidation>
    <dataValidation type="list" allowBlank="1" showInputMessage="1" showErrorMessage="1" sqref="D18 D22:D24 M22:M25 M13:M20" xr:uid="{C6BC7E57-FA41-4ED2-8F24-D6B1A57208CF}">
      <formula1>$P$14:$P$15</formula1>
    </dataValidation>
    <dataValidation type="list" allowBlank="1" showInputMessage="1" showErrorMessage="1" sqref="G18:G20 G13:G16" xr:uid="{87E809DD-0930-49E3-85C2-9684B2F97A17}">
      <formula1>$Q$14:$Q$15</formula1>
    </dataValidation>
    <dataValidation type="list" allowBlank="1" showInputMessage="1" showErrorMessage="1" sqref="J12" xr:uid="{3DCBFFA5-7930-49B6-B38D-D76C5A5EA3FF}">
      <formula1>$R$14:$R$15</formula1>
    </dataValidation>
    <dataValidation type="list" allowBlank="1" showInputMessage="1" showErrorMessage="1" sqref="C11 I11" xr:uid="{AC7B1C2A-CE7E-43C6-8729-7788138233A1}">
      <formula1>$S$10:$S$12</formula1>
    </dataValidation>
    <dataValidation type="list" allowBlank="1" showInputMessage="1" showErrorMessage="1" sqref="F10:F11" xr:uid="{E2CD9C41-357B-47BC-8B78-4992F23750E0}">
      <formula1>$S$10:$S$15</formula1>
    </dataValidation>
    <dataValidation type="list" allowBlank="1" showInputMessage="1" showErrorMessage="1" sqref="L10" xr:uid="{FE402309-2DCA-48AE-BF9D-665E1F610703}">
      <formula1>$S$9:$S$15</formula1>
    </dataValidation>
    <dataValidation type="list" allowBlank="1" showInputMessage="1" showErrorMessage="1" sqref="C6" xr:uid="{3AE09038-BDA6-4C3E-9749-03A11DC38884}">
      <formula1>$P$19:$P$22</formula1>
    </dataValidation>
    <dataValidation type="list" allowBlank="1" showInputMessage="1" showErrorMessage="1" sqref="C13" xr:uid="{F1A0DBED-3ADD-4E85-A2AE-8403C221721E}">
      <formula1>$P$24:$P$26</formula1>
    </dataValidation>
    <dataValidation type="list" allowBlank="1" showInputMessage="1" showErrorMessage="1" sqref="I10 C10" xr:uid="{6E72E59C-FADC-4CFB-8DAF-46D2CC568366}">
      <formula1>$S$10:$S$30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8363-985C-49A1-B670-679F475809EF}">
  <sheetPr>
    <pageSetUpPr fitToPage="1"/>
  </sheetPr>
  <dimension ref="B1:V44"/>
  <sheetViews>
    <sheetView tabSelected="1" topLeftCell="A26" workbookViewId="0">
      <selection activeCell="J28" sqref="J28 M27"/>
    </sheetView>
  </sheetViews>
  <sheetFormatPr baseColWidth="10" defaultColWidth="11.42578125" defaultRowHeight="15" x14ac:dyDescent="0.25"/>
  <cols>
    <col min="1" max="1" width="11.42578125" style="1"/>
    <col min="2" max="2" width="25.28515625" style="1" customWidth="1"/>
    <col min="3" max="3" width="11.42578125" style="1"/>
    <col min="4" max="4" width="6.140625" style="2" customWidth="1"/>
    <col min="5" max="5" width="24" style="1" customWidth="1"/>
    <col min="6" max="6" width="11.42578125" style="1"/>
    <col min="7" max="7" width="6.140625" style="2" customWidth="1"/>
    <col min="8" max="8" width="30.28515625" style="1" customWidth="1"/>
    <col min="9" max="9" width="11.42578125" style="1"/>
    <col min="10" max="10" width="6.140625" style="2" customWidth="1"/>
    <col min="11" max="11" width="43.28515625" style="1" customWidth="1"/>
    <col min="12" max="12" width="11.42578125" style="1"/>
    <col min="13" max="13" width="6.140625" style="2" customWidth="1"/>
    <col min="14" max="14" width="11.42578125" style="23"/>
    <col min="15" max="19" width="11.42578125" style="23" hidden="1" customWidth="1"/>
    <col min="20" max="21" width="0" style="23" hidden="1" customWidth="1"/>
    <col min="22" max="22" width="11.42578125" style="23"/>
    <col min="23" max="16384" width="11.42578125" style="1"/>
  </cols>
  <sheetData>
    <row r="1" spans="2:19" ht="15" customHeight="1" x14ac:dyDescent="0.25">
      <c r="B1" s="23"/>
      <c r="C1" s="63" t="s">
        <v>236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2:19" x14ac:dyDescent="0.25">
      <c r="B2" s="2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2:19" x14ac:dyDescent="0.25">
      <c r="B3" s="2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2:19" x14ac:dyDescent="0.25">
      <c r="B4" s="23"/>
      <c r="C4" s="23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2:19" x14ac:dyDescent="0.25">
      <c r="B5" s="34" t="s">
        <v>55</v>
      </c>
      <c r="C5" s="64"/>
      <c r="D5" s="64"/>
      <c r="E5" s="64"/>
      <c r="F5" s="64"/>
      <c r="G5" s="64"/>
      <c r="H5" s="34" t="s">
        <v>56</v>
      </c>
      <c r="I5" s="64"/>
      <c r="J5" s="64"/>
      <c r="K5" s="64"/>
      <c r="L5" s="64"/>
      <c r="M5" s="64"/>
    </row>
    <row r="6" spans="2:19" x14ac:dyDescent="0.25">
      <c r="B6" s="6" t="s">
        <v>50</v>
      </c>
      <c r="C6" s="24"/>
      <c r="D6" s="26"/>
      <c r="E6" s="27"/>
      <c r="F6" s="27"/>
      <c r="G6" s="26"/>
      <c r="H6" s="27"/>
      <c r="I6" s="27"/>
      <c r="J6" s="26"/>
      <c r="K6" s="27"/>
      <c r="L6" s="27"/>
      <c r="M6" s="26"/>
    </row>
    <row r="7" spans="2:19" x14ac:dyDescent="0.25">
      <c r="B7" s="65" t="s">
        <v>237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9" x14ac:dyDescent="0.25">
      <c r="B8" s="66" t="s">
        <v>46</v>
      </c>
      <c r="C8" s="66"/>
      <c r="D8" s="66"/>
      <c r="E8" s="66" t="s">
        <v>47</v>
      </c>
      <c r="F8" s="66"/>
      <c r="G8" s="66"/>
      <c r="H8" s="66" t="s">
        <v>48</v>
      </c>
      <c r="I8" s="66"/>
      <c r="J8" s="66"/>
      <c r="K8" s="66" t="s">
        <v>49</v>
      </c>
      <c r="L8" s="66"/>
      <c r="M8" s="66"/>
    </row>
    <row r="9" spans="2:19" ht="87.75" customHeight="1" x14ac:dyDescent="0.25">
      <c r="B9" s="62" t="s">
        <v>42</v>
      </c>
      <c r="C9" s="62"/>
      <c r="D9" s="7" t="s">
        <v>8</v>
      </c>
      <c r="E9" s="62" t="s">
        <v>43</v>
      </c>
      <c r="F9" s="62"/>
      <c r="G9" s="7" t="s">
        <v>8</v>
      </c>
      <c r="H9" s="62" t="s">
        <v>44</v>
      </c>
      <c r="I9" s="62"/>
      <c r="J9" s="7" t="s">
        <v>8</v>
      </c>
      <c r="K9" s="62" t="s">
        <v>45</v>
      </c>
      <c r="L9" s="62"/>
      <c r="M9" s="7" t="s">
        <v>8</v>
      </c>
      <c r="S9" s="23" t="s">
        <v>41</v>
      </c>
    </row>
    <row r="10" spans="2:19" ht="17.25" x14ac:dyDescent="0.25">
      <c r="B10" s="8" t="s">
        <v>0</v>
      </c>
      <c r="C10" s="25"/>
      <c r="D10" s="20">
        <f>IF(ISBLANK(C10),0,4)</f>
        <v>0</v>
      </c>
      <c r="E10" s="8" t="s">
        <v>3</v>
      </c>
      <c r="F10" s="25"/>
      <c r="G10" s="9">
        <f>IF(ISBLANK(F10),0,4)</f>
        <v>0</v>
      </c>
      <c r="H10" s="8" t="s">
        <v>5</v>
      </c>
      <c r="I10" s="25"/>
      <c r="J10" s="22">
        <f>IF(ISBLANK(I10),0,3)</f>
        <v>0</v>
      </c>
      <c r="K10" s="8" t="s">
        <v>7</v>
      </c>
      <c r="L10" s="25"/>
      <c r="M10" s="22" t="str">
        <f>IF(ISBLANK(L10),"0","2")</f>
        <v>0</v>
      </c>
      <c r="S10" s="23" t="s">
        <v>21</v>
      </c>
    </row>
    <row r="11" spans="2:19" ht="17.25" x14ac:dyDescent="0.25">
      <c r="B11" s="8" t="s">
        <v>1</v>
      </c>
      <c r="C11" s="25"/>
      <c r="D11" s="20">
        <f>IF(ISBLANK(C11),0,3)</f>
        <v>0</v>
      </c>
      <c r="E11" s="8" t="s">
        <v>4</v>
      </c>
      <c r="F11" s="25"/>
      <c r="G11" s="9">
        <f>IF(ISBLANK(F11),0,4)</f>
        <v>0</v>
      </c>
      <c r="H11" s="8" t="s">
        <v>6</v>
      </c>
      <c r="I11" s="25"/>
      <c r="J11" s="22">
        <f>IF(ISBLANK(I11),0,3)</f>
        <v>0</v>
      </c>
      <c r="K11" s="59"/>
      <c r="L11" s="59"/>
      <c r="M11" s="59"/>
      <c r="S11" s="23" t="s">
        <v>22</v>
      </c>
    </row>
    <row r="12" spans="2:19" ht="17.25" x14ac:dyDescent="0.25">
      <c r="B12" s="52" t="s">
        <v>141</v>
      </c>
      <c r="C12" s="52"/>
      <c r="D12" s="5"/>
      <c r="E12" s="59"/>
      <c r="F12" s="59"/>
      <c r="G12" s="59"/>
      <c r="H12" s="52" t="s">
        <v>148</v>
      </c>
      <c r="I12" s="52"/>
      <c r="J12" s="4"/>
      <c r="K12" s="59"/>
      <c r="L12" s="59"/>
      <c r="M12" s="59"/>
      <c r="S12" s="23" t="s">
        <v>23</v>
      </c>
    </row>
    <row r="13" spans="2:19" ht="17.25" x14ac:dyDescent="0.25">
      <c r="B13" s="8" t="s">
        <v>246</v>
      </c>
      <c r="C13" s="25"/>
      <c r="D13" s="9">
        <v>1</v>
      </c>
      <c r="E13" s="60" t="s">
        <v>142</v>
      </c>
      <c r="F13" s="61"/>
      <c r="G13" s="3">
        <v>0</v>
      </c>
      <c r="H13" s="59"/>
      <c r="I13" s="59"/>
      <c r="J13" s="59"/>
      <c r="K13" s="52" t="s">
        <v>149</v>
      </c>
      <c r="L13" s="52"/>
      <c r="M13" s="3">
        <v>0</v>
      </c>
      <c r="S13" s="23" t="s">
        <v>24</v>
      </c>
    </row>
    <row r="14" spans="2:19" ht="17.25" x14ac:dyDescent="0.25">
      <c r="B14" s="52" t="s">
        <v>2</v>
      </c>
      <c r="C14" s="52"/>
      <c r="D14" s="9">
        <v>2</v>
      </c>
      <c r="E14" s="52" t="s">
        <v>143</v>
      </c>
      <c r="F14" s="52"/>
      <c r="G14" s="3">
        <v>0</v>
      </c>
      <c r="H14" s="59"/>
      <c r="I14" s="59"/>
      <c r="J14" s="59"/>
      <c r="K14" s="71" t="s">
        <v>240</v>
      </c>
      <c r="L14" s="72"/>
      <c r="M14" s="3">
        <v>0</v>
      </c>
      <c r="O14" s="23">
        <v>3</v>
      </c>
      <c r="P14" s="23">
        <v>0</v>
      </c>
      <c r="Q14" s="23">
        <v>0</v>
      </c>
      <c r="R14" s="23">
        <v>0</v>
      </c>
      <c r="S14" s="23" t="s">
        <v>25</v>
      </c>
    </row>
    <row r="15" spans="2:19" ht="17.25" x14ac:dyDescent="0.25">
      <c r="B15" s="53"/>
      <c r="C15" s="54"/>
      <c r="D15" s="55"/>
      <c r="E15" s="52" t="s">
        <v>144</v>
      </c>
      <c r="F15" s="52"/>
      <c r="G15" s="3">
        <v>0</v>
      </c>
      <c r="H15" s="59"/>
      <c r="I15" s="59"/>
      <c r="J15" s="59"/>
      <c r="K15" s="52" t="s">
        <v>150</v>
      </c>
      <c r="L15" s="52"/>
      <c r="M15" s="3">
        <v>0</v>
      </c>
      <c r="O15" s="23">
        <v>5</v>
      </c>
      <c r="P15" s="23">
        <v>2</v>
      </c>
      <c r="Q15" s="23">
        <v>4</v>
      </c>
      <c r="R15" s="23">
        <v>3</v>
      </c>
      <c r="S15" s="23" t="s">
        <v>26</v>
      </c>
    </row>
    <row r="16" spans="2:19" ht="17.25" x14ac:dyDescent="0.25">
      <c r="B16" s="67"/>
      <c r="C16" s="68"/>
      <c r="D16" s="69"/>
      <c r="E16" s="52" t="s">
        <v>145</v>
      </c>
      <c r="F16" s="52"/>
      <c r="G16" s="3">
        <v>0</v>
      </c>
      <c r="H16" s="59"/>
      <c r="I16" s="59"/>
      <c r="J16" s="59"/>
      <c r="K16" s="60" t="s">
        <v>151</v>
      </c>
      <c r="L16" s="61"/>
      <c r="M16" s="3">
        <v>0</v>
      </c>
      <c r="S16" s="23" t="s">
        <v>27</v>
      </c>
    </row>
    <row r="17" spans="2:21" ht="17.25" x14ac:dyDescent="0.25">
      <c r="B17" s="56"/>
      <c r="C17" s="57"/>
      <c r="D17" s="58"/>
      <c r="E17" s="59"/>
      <c r="F17" s="59"/>
      <c r="G17" s="59"/>
      <c r="H17" s="59"/>
      <c r="I17" s="59"/>
      <c r="J17" s="59"/>
      <c r="K17" s="60" t="s">
        <v>152</v>
      </c>
      <c r="L17" s="61"/>
      <c r="M17" s="3">
        <v>0</v>
      </c>
      <c r="S17" s="23" t="s">
        <v>31</v>
      </c>
      <c r="T17" s="73"/>
      <c r="U17" s="73"/>
    </row>
    <row r="18" spans="2:21" ht="17.25" x14ac:dyDescent="0.25">
      <c r="B18" s="52" t="s">
        <v>202</v>
      </c>
      <c r="C18" s="52"/>
      <c r="D18" s="3"/>
      <c r="E18" s="52" t="s">
        <v>232</v>
      </c>
      <c r="F18" s="52"/>
      <c r="G18" s="3">
        <v>0</v>
      </c>
      <c r="H18" s="59"/>
      <c r="I18" s="59"/>
      <c r="J18" s="59"/>
      <c r="K18" s="52" t="s">
        <v>153</v>
      </c>
      <c r="L18" s="52"/>
      <c r="M18" s="3">
        <v>0</v>
      </c>
      <c r="S18" s="23" t="s">
        <v>28</v>
      </c>
    </row>
    <row r="19" spans="2:21" ht="17.25" x14ac:dyDescent="0.25">
      <c r="B19" s="53"/>
      <c r="C19" s="54"/>
      <c r="D19" s="55"/>
      <c r="E19" s="52" t="s">
        <v>146</v>
      </c>
      <c r="F19" s="52"/>
      <c r="G19" s="3">
        <v>0</v>
      </c>
      <c r="H19" s="59"/>
      <c r="I19" s="59"/>
      <c r="J19" s="59"/>
      <c r="K19" s="52" t="s">
        <v>154</v>
      </c>
      <c r="L19" s="52"/>
      <c r="M19" s="3">
        <v>0</v>
      </c>
      <c r="P19" s="23" t="s">
        <v>51</v>
      </c>
      <c r="S19" s="23" t="s">
        <v>29</v>
      </c>
    </row>
    <row r="20" spans="2:21" ht="17.25" x14ac:dyDescent="0.25">
      <c r="B20" s="67"/>
      <c r="C20" s="68"/>
      <c r="D20" s="69"/>
      <c r="E20" s="52" t="s">
        <v>147</v>
      </c>
      <c r="F20" s="52"/>
      <c r="G20" s="3">
        <v>0</v>
      </c>
      <c r="H20" s="59"/>
      <c r="I20" s="59"/>
      <c r="J20" s="59"/>
      <c r="K20" s="52" t="s">
        <v>155</v>
      </c>
      <c r="L20" s="52"/>
      <c r="M20" s="3">
        <v>0</v>
      </c>
      <c r="P20" s="23" t="s">
        <v>52</v>
      </c>
      <c r="S20" s="23" t="s">
        <v>30</v>
      </c>
    </row>
    <row r="21" spans="2:21" x14ac:dyDescent="0.25">
      <c r="B21" s="56"/>
      <c r="C21" s="57"/>
      <c r="D21" s="58"/>
      <c r="E21" s="59"/>
      <c r="F21" s="59"/>
      <c r="G21" s="59"/>
      <c r="H21" s="59"/>
      <c r="I21" s="59"/>
      <c r="J21" s="59"/>
      <c r="K21" s="59"/>
      <c r="L21" s="59"/>
      <c r="M21" s="59"/>
      <c r="P21" s="23" t="s">
        <v>53</v>
      </c>
      <c r="S21" s="23" t="s">
        <v>32</v>
      </c>
    </row>
    <row r="22" spans="2:21" ht="17.25" x14ac:dyDescent="0.25">
      <c r="B22" s="52" t="s">
        <v>135</v>
      </c>
      <c r="C22" s="52"/>
      <c r="D22" s="3">
        <v>2</v>
      </c>
      <c r="E22" s="52" t="s">
        <v>132</v>
      </c>
      <c r="F22" s="52"/>
      <c r="G22" s="9">
        <f>IF(D22=2,0,4)</f>
        <v>0</v>
      </c>
      <c r="H22" s="59"/>
      <c r="I22" s="59"/>
      <c r="J22" s="59"/>
      <c r="K22" s="52" t="s">
        <v>156</v>
      </c>
      <c r="L22" s="52"/>
      <c r="M22" s="3">
        <v>0</v>
      </c>
      <c r="P22" s="23" t="s">
        <v>54</v>
      </c>
      <c r="S22" s="23" t="s">
        <v>33</v>
      </c>
    </row>
    <row r="23" spans="2:21" ht="17.25" x14ac:dyDescent="0.25">
      <c r="B23" s="52" t="s">
        <v>136</v>
      </c>
      <c r="C23" s="52"/>
      <c r="D23" s="3">
        <v>2</v>
      </c>
      <c r="E23" s="52" t="s">
        <v>133</v>
      </c>
      <c r="F23" s="52"/>
      <c r="G23" s="9">
        <f t="shared" ref="G23:G24" si="0">IF(D23=2,0,4)</f>
        <v>0</v>
      </c>
      <c r="H23" s="59"/>
      <c r="I23" s="59"/>
      <c r="J23" s="59"/>
      <c r="K23" s="52" t="s">
        <v>157</v>
      </c>
      <c r="L23" s="52"/>
      <c r="M23" s="3">
        <v>0</v>
      </c>
      <c r="S23" s="23" t="s">
        <v>34</v>
      </c>
    </row>
    <row r="24" spans="2:21" ht="17.25" x14ac:dyDescent="0.25">
      <c r="B24" s="52" t="s">
        <v>137</v>
      </c>
      <c r="C24" s="52"/>
      <c r="D24" s="3">
        <v>2</v>
      </c>
      <c r="E24" s="52" t="s">
        <v>134</v>
      </c>
      <c r="F24" s="52"/>
      <c r="G24" s="9">
        <f t="shared" si="0"/>
        <v>0</v>
      </c>
      <c r="H24" s="59"/>
      <c r="I24" s="59"/>
      <c r="J24" s="59"/>
      <c r="K24" s="52" t="s">
        <v>158</v>
      </c>
      <c r="L24" s="52"/>
      <c r="M24" s="3">
        <v>0</v>
      </c>
      <c r="P24" s="23" t="s">
        <v>76</v>
      </c>
      <c r="S24" s="23" t="s">
        <v>35</v>
      </c>
    </row>
    <row r="25" spans="2:21" ht="17.25" x14ac:dyDescent="0.25">
      <c r="B25" s="53"/>
      <c r="C25" s="54"/>
      <c r="D25" s="55"/>
      <c r="E25" s="53"/>
      <c r="F25" s="54"/>
      <c r="G25" s="55"/>
      <c r="H25" s="59"/>
      <c r="I25" s="59"/>
      <c r="J25" s="59"/>
      <c r="K25" s="52" t="s">
        <v>159</v>
      </c>
      <c r="L25" s="52"/>
      <c r="M25" s="3">
        <v>0</v>
      </c>
      <c r="P25" s="23" t="s">
        <v>77</v>
      </c>
      <c r="S25" s="23" t="s">
        <v>36</v>
      </c>
    </row>
    <row r="26" spans="2:21" x14ac:dyDescent="0.25">
      <c r="B26" s="56"/>
      <c r="C26" s="57"/>
      <c r="D26" s="58"/>
      <c r="E26" s="56"/>
      <c r="F26" s="57"/>
      <c r="G26" s="58"/>
      <c r="H26" s="59"/>
      <c r="I26" s="59"/>
      <c r="J26" s="59"/>
      <c r="K26" s="59"/>
      <c r="L26" s="59"/>
      <c r="M26" s="59"/>
      <c r="P26" s="23" t="s">
        <v>78</v>
      </c>
      <c r="S26" s="23" t="s">
        <v>37</v>
      </c>
    </row>
    <row r="27" spans="2:21" ht="20.100000000000001" customHeight="1" x14ac:dyDescent="0.25">
      <c r="B27" s="48" t="s">
        <v>257</v>
      </c>
      <c r="C27" s="48"/>
      <c r="D27" s="21">
        <f>SUM(D10:D26)</f>
        <v>9</v>
      </c>
      <c r="E27" s="48" t="s">
        <v>19</v>
      </c>
      <c r="F27" s="48"/>
      <c r="G27" s="10">
        <f>SUM(G10:G26)</f>
        <v>0</v>
      </c>
      <c r="H27" s="48" t="s">
        <v>18</v>
      </c>
      <c r="I27" s="48"/>
      <c r="J27" s="10">
        <f>SUM(J10:J12)</f>
        <v>0</v>
      </c>
      <c r="K27" s="48" t="s">
        <v>20</v>
      </c>
      <c r="L27" s="48"/>
      <c r="M27" s="10">
        <f>SUM(M10:M26)</f>
        <v>0</v>
      </c>
      <c r="S27" s="23" t="s">
        <v>38</v>
      </c>
    </row>
    <row r="28" spans="2:21" ht="20.100000000000001" customHeight="1" x14ac:dyDescent="0.25">
      <c r="B28" s="49" t="s">
        <v>259</v>
      </c>
      <c r="C28" s="50"/>
      <c r="D28" s="50"/>
      <c r="E28" s="50"/>
      <c r="F28" s="50"/>
      <c r="G28" s="50"/>
      <c r="H28" s="50"/>
      <c r="I28" s="51"/>
      <c r="J28" s="10">
        <f>SUM(D27,G27,J27)</f>
        <v>9</v>
      </c>
      <c r="K28" s="48" t="s">
        <v>258</v>
      </c>
      <c r="L28" s="48"/>
      <c r="M28" s="10">
        <f>SUM(J28,M27)</f>
        <v>9</v>
      </c>
      <c r="S28" s="23" t="s">
        <v>39</v>
      </c>
    </row>
    <row r="29" spans="2:21" x14ac:dyDescent="0.25">
      <c r="B29" s="27"/>
      <c r="C29" s="27"/>
      <c r="D29" s="26"/>
      <c r="E29" s="27"/>
      <c r="F29" s="27"/>
      <c r="G29" s="26"/>
      <c r="H29" s="27"/>
      <c r="I29" s="27"/>
      <c r="J29" s="26"/>
      <c r="K29" s="27"/>
      <c r="L29" s="27"/>
      <c r="M29" s="26"/>
      <c r="S29" s="23" t="s">
        <v>40</v>
      </c>
    </row>
    <row r="30" spans="2:21" x14ac:dyDescent="0.25">
      <c r="B30" s="47" t="s">
        <v>9</v>
      </c>
      <c r="C30" s="47"/>
      <c r="D30" s="47"/>
      <c r="E30" s="47"/>
      <c r="F30" s="47" t="s">
        <v>13</v>
      </c>
      <c r="G30" s="47"/>
      <c r="H30" s="47"/>
      <c r="I30" s="47"/>
      <c r="J30" s="47"/>
      <c r="K30" s="40" t="s">
        <v>207</v>
      </c>
      <c r="L30" s="40"/>
      <c r="M30" s="40"/>
      <c r="S30" s="23" t="s">
        <v>247</v>
      </c>
    </row>
    <row r="31" spans="2:21" x14ac:dyDescent="0.25">
      <c r="B31" s="47" t="s">
        <v>138</v>
      </c>
      <c r="C31" s="47"/>
      <c r="D31" s="47"/>
      <c r="E31" s="47"/>
      <c r="F31" s="47" t="s">
        <v>14</v>
      </c>
      <c r="G31" s="47"/>
      <c r="H31" s="47"/>
      <c r="I31" s="47"/>
      <c r="J31" s="47"/>
      <c r="K31" s="40"/>
      <c r="L31" s="40"/>
      <c r="M31" s="40"/>
    </row>
    <row r="32" spans="2:21" x14ac:dyDescent="0.25">
      <c r="B32" s="47" t="s">
        <v>10</v>
      </c>
      <c r="C32" s="47"/>
      <c r="D32" s="47"/>
      <c r="E32" s="47"/>
      <c r="F32" s="47" t="s">
        <v>15</v>
      </c>
      <c r="G32" s="47"/>
      <c r="H32" s="47"/>
      <c r="I32" s="47"/>
      <c r="J32" s="47"/>
      <c r="K32" s="40" t="s">
        <v>209</v>
      </c>
      <c r="L32" s="40"/>
      <c r="M32" s="40"/>
    </row>
    <row r="33" spans="2:13" x14ac:dyDescent="0.25">
      <c r="B33" s="47" t="s">
        <v>11</v>
      </c>
      <c r="C33" s="47"/>
      <c r="D33" s="47"/>
      <c r="E33" s="47"/>
      <c r="F33" s="47" t="s">
        <v>16</v>
      </c>
      <c r="G33" s="47"/>
      <c r="H33" s="47"/>
      <c r="I33" s="47"/>
      <c r="J33" s="47"/>
      <c r="K33" s="40"/>
      <c r="L33" s="40"/>
      <c r="M33" s="40"/>
    </row>
    <row r="34" spans="2:13" x14ac:dyDescent="0.25">
      <c r="B34" s="47" t="s">
        <v>12</v>
      </c>
      <c r="C34" s="47"/>
      <c r="D34" s="47"/>
      <c r="E34" s="47"/>
      <c r="F34" s="47" t="s">
        <v>17</v>
      </c>
      <c r="G34" s="47"/>
      <c r="H34" s="47"/>
      <c r="I34" s="47"/>
      <c r="J34" s="47"/>
      <c r="K34" s="40"/>
      <c r="L34" s="40"/>
      <c r="M34" s="40"/>
    </row>
    <row r="35" spans="2:13" x14ac:dyDescent="0.25">
      <c r="B35" s="27"/>
      <c r="C35" s="27"/>
      <c r="D35" s="26"/>
      <c r="E35" s="27"/>
      <c r="F35" s="27"/>
      <c r="G35" s="26"/>
      <c r="H35" s="27"/>
      <c r="I35" s="27"/>
      <c r="J35" s="26"/>
      <c r="K35" s="27"/>
      <c r="L35" s="27"/>
      <c r="M35" s="26"/>
    </row>
    <row r="36" spans="2:13" ht="17.25" x14ac:dyDescent="0.25">
      <c r="B36" s="44" t="s">
        <v>214</v>
      </c>
      <c r="C36" s="45"/>
      <c r="D36" s="45"/>
      <c r="E36" s="46"/>
      <c r="F36" s="44" t="s">
        <v>215</v>
      </c>
      <c r="G36" s="45"/>
      <c r="H36" s="45"/>
      <c r="I36" s="46"/>
      <c r="J36" s="44" t="s">
        <v>216</v>
      </c>
      <c r="K36" s="45"/>
      <c r="L36" s="45"/>
      <c r="M36" s="46"/>
    </row>
    <row r="37" spans="2:13" x14ac:dyDescent="0.25">
      <c r="B37" s="35" t="s">
        <v>212</v>
      </c>
      <c r="C37" s="36"/>
      <c r="D37" s="36"/>
      <c r="E37" s="28"/>
      <c r="F37" s="38" t="s">
        <v>212</v>
      </c>
      <c r="G37" s="39"/>
      <c r="H37" s="36"/>
      <c r="I37" s="28"/>
      <c r="J37" s="35" t="s">
        <v>212</v>
      </c>
      <c r="K37" s="36"/>
      <c r="L37" s="36"/>
      <c r="M37" s="28"/>
    </row>
    <row r="38" spans="2:13" x14ac:dyDescent="0.25">
      <c r="B38" s="35" t="s">
        <v>213</v>
      </c>
      <c r="C38" s="36"/>
      <c r="D38" s="36"/>
      <c r="E38" s="28"/>
      <c r="F38" s="38" t="s">
        <v>213</v>
      </c>
      <c r="G38" s="39"/>
      <c r="H38" s="36"/>
      <c r="I38" s="28"/>
      <c r="J38" s="35" t="s">
        <v>213</v>
      </c>
      <c r="K38" s="36"/>
      <c r="L38" s="36"/>
      <c r="M38" s="28"/>
    </row>
    <row r="39" spans="2:13" x14ac:dyDescent="0.25">
      <c r="B39" s="29"/>
      <c r="C39" s="37"/>
      <c r="D39" s="37"/>
      <c r="E39" s="30"/>
      <c r="F39" s="29"/>
      <c r="G39" s="37"/>
      <c r="H39" s="37"/>
      <c r="I39" s="30"/>
      <c r="J39" s="29"/>
      <c r="K39" s="37"/>
      <c r="L39" s="37"/>
      <c r="M39" s="30"/>
    </row>
    <row r="40" spans="2:13" x14ac:dyDescent="0.25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</row>
    <row r="41" spans="2:13" x14ac:dyDescent="0.25">
      <c r="B41" s="44" t="s">
        <v>217</v>
      </c>
      <c r="C41" s="45"/>
      <c r="D41" s="45"/>
      <c r="E41" s="46"/>
      <c r="F41" s="44" t="s">
        <v>218</v>
      </c>
      <c r="G41" s="45"/>
      <c r="H41" s="45"/>
      <c r="I41" s="46"/>
      <c r="J41" s="45" t="s">
        <v>219</v>
      </c>
      <c r="K41" s="45"/>
      <c r="L41" s="45"/>
      <c r="M41" s="46"/>
    </row>
    <row r="42" spans="2:13" x14ac:dyDescent="0.25">
      <c r="B42" s="35" t="s">
        <v>212</v>
      </c>
      <c r="C42" s="36"/>
      <c r="D42" s="36"/>
      <c r="E42" s="28"/>
      <c r="F42" s="38" t="s">
        <v>212</v>
      </c>
      <c r="G42" s="39"/>
      <c r="H42" s="36"/>
      <c r="I42" s="28"/>
      <c r="J42" s="36" t="s">
        <v>212</v>
      </c>
      <c r="K42" s="36"/>
      <c r="L42" s="36"/>
      <c r="M42" s="28"/>
    </row>
    <row r="43" spans="2:13" x14ac:dyDescent="0.25">
      <c r="B43" s="35" t="s">
        <v>213</v>
      </c>
      <c r="C43" s="36"/>
      <c r="D43" s="36"/>
      <c r="E43" s="28"/>
      <c r="F43" s="38" t="s">
        <v>213</v>
      </c>
      <c r="G43" s="39"/>
      <c r="H43" s="36"/>
      <c r="I43" s="28"/>
      <c r="J43" s="36" t="s">
        <v>213</v>
      </c>
      <c r="K43" s="36"/>
      <c r="L43" s="36"/>
      <c r="M43" s="28"/>
    </row>
    <row r="44" spans="2:13" x14ac:dyDescent="0.25">
      <c r="B44" s="31"/>
      <c r="C44" s="32"/>
      <c r="D44" s="37"/>
      <c r="E44" s="30"/>
      <c r="F44" s="31"/>
      <c r="G44" s="37"/>
      <c r="H44" s="32"/>
      <c r="I44" s="30"/>
      <c r="J44" s="37"/>
      <c r="K44" s="32"/>
      <c r="L44" s="32"/>
      <c r="M44" s="33"/>
    </row>
  </sheetData>
  <sheetProtection algorithmName="SHA-512" hashValue="4Mz623iNX66sgz6RPNoOeugL5Ki4LrKR2ZoEb59vaDkY/Xvk4MgN+YKpYqpbimIbtp5mOVVnWkammx/WtsbJvg==" saltValue="qIATWhdqIiANeo8+X8Ga0g==" spinCount="100000" sheet="1" objects="1" scenarios="1"/>
  <mergeCells count="83">
    <mergeCell ref="K17:L17"/>
    <mergeCell ref="T17:U17"/>
    <mergeCell ref="B7:M7"/>
    <mergeCell ref="C5:G5"/>
    <mergeCell ref="I5:M5"/>
    <mergeCell ref="H12:I12"/>
    <mergeCell ref="K11:M12"/>
    <mergeCell ref="C1:M3"/>
    <mergeCell ref="B25:D26"/>
    <mergeCell ref="E25:G26"/>
    <mergeCell ref="K21:M21"/>
    <mergeCell ref="K26:M26"/>
    <mergeCell ref="B9:C9"/>
    <mergeCell ref="E9:F9"/>
    <mergeCell ref="H9:I9"/>
    <mergeCell ref="K9:L9"/>
    <mergeCell ref="B8:D8"/>
    <mergeCell ref="E8:G8"/>
    <mergeCell ref="H8:J8"/>
    <mergeCell ref="K8:M8"/>
    <mergeCell ref="K24:L24"/>
    <mergeCell ref="K25:L25"/>
    <mergeCell ref="E16:F16"/>
    <mergeCell ref="K28:L28"/>
    <mergeCell ref="H13:J26"/>
    <mergeCell ref="E17:G17"/>
    <mergeCell ref="E21:G21"/>
    <mergeCell ref="B28:I28"/>
    <mergeCell ref="E13:F13"/>
    <mergeCell ref="K18:L18"/>
    <mergeCell ref="K19:L19"/>
    <mergeCell ref="K20:L20"/>
    <mergeCell ref="K22:L22"/>
    <mergeCell ref="K23:L23"/>
    <mergeCell ref="K13:L13"/>
    <mergeCell ref="K14:L14"/>
    <mergeCell ref="K15:L15"/>
    <mergeCell ref="K16:L16"/>
    <mergeCell ref="E23:F23"/>
    <mergeCell ref="E24:F24"/>
    <mergeCell ref="B23:C23"/>
    <mergeCell ref="B24:C24"/>
    <mergeCell ref="B12:C12"/>
    <mergeCell ref="B14:C14"/>
    <mergeCell ref="B18:C18"/>
    <mergeCell ref="B22:C22"/>
    <mergeCell ref="B15:D17"/>
    <mergeCell ref="B19:D21"/>
    <mergeCell ref="E12:G12"/>
    <mergeCell ref="E14:F14"/>
    <mergeCell ref="E15:F15"/>
    <mergeCell ref="E18:F18"/>
    <mergeCell ref="F37:G37"/>
    <mergeCell ref="F38:G38"/>
    <mergeCell ref="B40:M40"/>
    <mergeCell ref="D4:M4"/>
    <mergeCell ref="H27:I27"/>
    <mergeCell ref="K27:L27"/>
    <mergeCell ref="B30:E30"/>
    <mergeCell ref="B34:E34"/>
    <mergeCell ref="E19:F19"/>
    <mergeCell ref="E20:F20"/>
    <mergeCell ref="B31:E31"/>
    <mergeCell ref="B32:E32"/>
    <mergeCell ref="B33:E33"/>
    <mergeCell ref="B27:C27"/>
    <mergeCell ref="E27:F27"/>
    <mergeCell ref="E22:F22"/>
    <mergeCell ref="K30:M31"/>
    <mergeCell ref="K32:M34"/>
    <mergeCell ref="B36:E36"/>
    <mergeCell ref="F36:I36"/>
    <mergeCell ref="J36:M36"/>
    <mergeCell ref="F30:J30"/>
    <mergeCell ref="F31:J31"/>
    <mergeCell ref="F32:J32"/>
    <mergeCell ref="F33:J33"/>
    <mergeCell ref="F34:J34"/>
    <mergeCell ref="B41:E41"/>
    <mergeCell ref="F41:I41"/>
    <mergeCell ref="J41:M41"/>
    <mergeCell ref="F42:G42"/>
    <mergeCell ref="F43:G43"/>
  </mergeCells>
  <conditionalFormatting sqref="D27">
    <cfRule type="cellIs" dxfId="5" priority="6" operator="between">
      <formula>13</formula>
      <formula>23</formula>
    </cfRule>
  </conditionalFormatting>
  <conditionalFormatting sqref="G27">
    <cfRule type="cellIs" dxfId="4" priority="5" operator="between">
      <formula>8</formula>
      <formula>16</formula>
    </cfRule>
  </conditionalFormatting>
  <conditionalFormatting sqref="J27">
    <cfRule type="cellIs" dxfId="3" priority="4" operator="between">
      <formula>0</formula>
      <formula>6</formula>
    </cfRule>
  </conditionalFormatting>
  <conditionalFormatting sqref="M27">
    <cfRule type="cellIs" dxfId="2" priority="3" operator="between">
      <formula>0</formula>
      <formula>6</formula>
    </cfRule>
  </conditionalFormatting>
  <conditionalFormatting sqref="J28">
    <cfRule type="cellIs" dxfId="1" priority="2" operator="greaterThan">
      <formula>28</formula>
    </cfRule>
  </conditionalFormatting>
  <conditionalFormatting sqref="M28">
    <cfRule type="cellIs" dxfId="0" priority="1" operator="between">
      <formula>31</formula>
      <formula>35</formula>
    </cfRule>
  </conditionalFormatting>
  <dataValidations count="10">
    <dataValidation type="list" allowBlank="1" showInputMessage="1" showErrorMessage="1" sqref="D12" xr:uid="{59F8A731-9B0D-4D65-B69E-7194233AC298}">
      <formula1>$O$14:$O$15</formula1>
    </dataValidation>
    <dataValidation type="list" allowBlank="1" showInputMessage="1" showErrorMessage="1" sqref="D18 D22:D24 M22:M25 M13:M20" xr:uid="{7C7BF8D7-466B-49EF-89E3-EF7F8CAE2FEC}">
      <formula1>$P$14:$P$15</formula1>
    </dataValidation>
    <dataValidation type="list" allowBlank="1" showInputMessage="1" showErrorMessage="1" sqref="G18:G20 G13:G16" xr:uid="{A2744827-1BF7-4B6B-9927-35959031A729}">
      <formula1>$Q$14:$Q$15</formula1>
    </dataValidation>
    <dataValidation type="list" allowBlank="1" showInputMessage="1" showErrorMessage="1" sqref="J12" xr:uid="{C8834F84-2D71-48CD-A617-51DD2FF269C9}">
      <formula1>$R$14:$R$15</formula1>
    </dataValidation>
    <dataValidation type="list" allowBlank="1" showInputMessage="1" showErrorMessage="1" sqref="C11 I11" xr:uid="{A6EAC548-E903-4F06-9BD0-584397BDFD53}">
      <formula1>$S$10:$S$12</formula1>
    </dataValidation>
    <dataValidation type="list" allowBlank="1" showInputMessage="1" showErrorMessage="1" sqref="F10:F11" xr:uid="{469F95F8-AD48-45C1-A1CA-6387209B863D}">
      <formula1>$S$10:$S$15</formula1>
    </dataValidation>
    <dataValidation type="list" allowBlank="1" showInputMessage="1" showErrorMessage="1" sqref="L10" xr:uid="{6E6CB80E-6FF8-4934-B225-54C1749573BA}">
      <formula1>$S$9:$S$15</formula1>
    </dataValidation>
    <dataValidation type="list" allowBlank="1" showInputMessage="1" showErrorMessage="1" sqref="C6" xr:uid="{239D3529-C88C-42A5-84BA-CCD1AB7E1411}">
      <formula1>$P$19:$P$22</formula1>
    </dataValidation>
    <dataValidation type="list" allowBlank="1" showInputMessage="1" showErrorMessage="1" sqref="C13" xr:uid="{82EBE150-0E7E-4872-B0A3-A0139F0AD4BE}">
      <formula1>$P$24:$P$26</formula1>
    </dataValidation>
    <dataValidation type="list" allowBlank="1" showInputMessage="1" showErrorMessage="1" sqref="I10 C10" xr:uid="{1B880528-362A-4C1D-9318-CB62B60B5188}">
      <formula1>$S$10:$S$30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</vt:lpstr>
      <vt:lpstr>EN</vt:lpstr>
      <vt:lpstr>FR</vt:lpstr>
    </vt:vector>
  </TitlesOfParts>
  <Company>European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BRECOURT Fabrice (KAR)</dc:creator>
  <cp:lastModifiedBy>BRECOURT Fabrice (KAR)</cp:lastModifiedBy>
  <cp:lastPrinted>2024-10-04T07:27:09Z</cp:lastPrinted>
  <dcterms:created xsi:type="dcterms:W3CDTF">2023-11-07T11:02:48Z</dcterms:created>
  <dcterms:modified xsi:type="dcterms:W3CDTF">2024-10-25T14:51:02Z</dcterms:modified>
</cp:coreProperties>
</file>